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80" windowWidth="14355" windowHeight="4620"/>
  </bookViews>
  <sheets>
    <sheet name="Sheet1" sheetId="2" r:id="rId1"/>
    <sheet name="Sheet3" sheetId="3" r:id="rId2"/>
  </sheets>
  <calcPr calcId="144525"/>
</workbook>
</file>

<file path=xl/calcChain.xml><?xml version="1.0" encoding="utf-8"?>
<calcChain xmlns="http://schemas.openxmlformats.org/spreadsheetml/2006/main">
  <c r="E36" i="2" l="1"/>
  <c r="E47" i="2" s="1"/>
  <c r="E21" i="2"/>
  <c r="E8" i="2"/>
  <c r="E34" i="2"/>
  <c r="E30" i="2"/>
  <c r="E29" i="2"/>
  <c r="E28" i="2"/>
  <c r="E19" i="2"/>
  <c r="E20" i="2"/>
  <c r="E18" i="2"/>
  <c r="E17" i="2"/>
  <c r="E16" i="2"/>
  <c r="E6" i="2"/>
  <c r="E5" i="2"/>
  <c r="E4" i="2"/>
</calcChain>
</file>

<file path=xl/sharedStrings.xml><?xml version="1.0" encoding="utf-8"?>
<sst xmlns="http://schemas.openxmlformats.org/spreadsheetml/2006/main" count="84" uniqueCount="61">
  <si>
    <t>vở</t>
  </si>
  <si>
    <t>trái cây</t>
  </si>
  <si>
    <t>bánh kẹo</t>
  </si>
  <si>
    <t>ăn trưa</t>
  </si>
  <si>
    <t>75 phần quà mỗi phần 3 cuốn vở</t>
  </si>
  <si>
    <t>bánh quy, snack để làm tiêc ngọt</t>
  </si>
  <si>
    <t>táo, xoài,quýt…để làm tiệc ngọt</t>
  </si>
  <si>
    <t>bữa trưa cho 20 ng trong nhóm</t>
  </si>
  <si>
    <t>TỔNG</t>
  </si>
  <si>
    <t>DIỄN GIẢI</t>
  </si>
  <si>
    <t>TÊN SP</t>
  </si>
  <si>
    <t>ĐƠN GIÁ</t>
  </si>
  <si>
    <t>THÀNH TIỀN</t>
  </si>
  <si>
    <t>TỔNG TIỀN QUÀ</t>
  </si>
  <si>
    <t>CHƯƠNG TRÌNH CHI TIẾT</t>
  </si>
  <si>
    <t>7h: tập trung tại nơi nấu cháo sau đó xuất phát</t>
  </si>
  <si>
    <t>8h: tới nơi dọn dẹp nhà sinh hoạt chung để có chỗ tổ chức</t>
  </si>
  <si>
    <t>9h: tổ chức trò chơi tập thể, ca hát, kể chuyện ( mỗi thành viên ngồi xen kẽ các bé để gần gũi các bé hơn)</t>
  </si>
  <si>
    <t>11h: cho các bé về, ăn trưa rồi nghỉ ngơi</t>
  </si>
  <si>
    <t>sữa fami</t>
  </si>
  <si>
    <t>mình sẽ tập rợt trc 4 trò chơi tập thể như: lời chào, vẽ tranh, rồng rắn lên mây, mèo bắt chuột…</t>
  </si>
  <si>
    <t>MÁI ẤM HOÀNG TỬ BÉ 24/01/2016</t>
  </si>
  <si>
    <t>bánh tét</t>
  </si>
  <si>
    <t>tên SP</t>
  </si>
  <si>
    <t>Số lượng</t>
  </si>
  <si>
    <t>đơn giá</t>
  </si>
  <si>
    <t>thành tiền</t>
  </si>
  <si>
    <t>diễn giải</t>
  </si>
  <si>
    <t>nước suối</t>
  </si>
  <si>
    <t>DVT</t>
  </si>
  <si>
    <t>Cuốn</t>
  </si>
  <si>
    <t>dvt</t>
  </si>
  <si>
    <t>thùng</t>
  </si>
  <si>
    <t xml:space="preserve">bao </t>
  </si>
  <si>
    <t>được tài trợ</t>
  </si>
  <si>
    <t>tổng chi phí dự kiến</t>
  </si>
  <si>
    <t>13h: dọn dẹp mái ấm</t>
  </si>
  <si>
    <t xml:space="preserve">15h: đi thăm 15 hộ gia đình trong bán kính 2km </t>
  </si>
  <si>
    <t>17h: về biên hòa</t>
  </si>
  <si>
    <t>20h: Tập trung chia thành 3 nhóm đi theo khu vực tại biên hòa</t>
  </si>
  <si>
    <t>nhóm nào xong trước có thể hỗ trợ các nhóm còn lại</t>
  </si>
  <si>
    <t>dc tài trợ cho nhóm uống trong khi hđ</t>
  </si>
  <si>
    <t>lì xì</t>
  </si>
  <si>
    <t>slg</t>
  </si>
  <si>
    <t>Chủ nhật 31/1 Sau khi nấu cháo xong chiều nhóm sẽ chia thành 3 nhóm nhỏ đi thăm 4 TH ở BH, 6 TH ở Trảng Bom, 1TH ở Long Thành</t>
  </si>
  <si>
    <t>quần áo</t>
  </si>
  <si>
    <t>quyên góp rồi mang qua mái ấm để mn tự chọn phù hợp với tuổi</t>
  </si>
  <si>
    <t>quyên góp rồi phân loại</t>
  </si>
  <si>
    <t>đòn</t>
  </si>
  <si>
    <t>Trao Quà cho 26 hộ gia đình (bao gồm 15 hộ khuyết tật + 11 hộ có hoàn cảnh đang giúp đỡ)</t>
  </si>
  <si>
    <t>quần áo (Nếu có)</t>
  </si>
  <si>
    <t>Gạo</t>
  </si>
  <si>
    <t>Dầu ăn</t>
  </si>
  <si>
    <t>Nước mắm</t>
  </si>
  <si>
    <t>Nước ngọt</t>
  </si>
  <si>
    <t>Kg</t>
  </si>
  <si>
    <t>chai 1L</t>
  </si>
  <si>
    <t>chai 1,5L</t>
  </si>
  <si>
    <t>TỔNG KINH PHÍ</t>
  </si>
  <si>
    <t>PHÁT 114 PHẦN QUÀ TẾT CHO NGƯỜI VÔ GIA CƯ 5/2/2016 (27 tết)</t>
  </si>
  <si>
    <t>15 hộ khuyết tật - tặng hôm 24/1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</si>
</sst>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1" xfId="0" applyFont="1" applyBorder="1" applyAlignment="1">
      <alignment horizontal="center"/>
    </xf>
    <xf numFmtId="164" fontId="0" fillId="0" borderId="1" xfId="1" applyNumberFormat="1" applyFont="1" applyBorder="1"/>
    <xf numFmtId="164" fontId="2" fillId="0" borderId="1" xfId="1" applyNumberFormat="1" applyFont="1" applyBorder="1"/>
    <xf numFmtId="164" fontId="0" fillId="0" borderId="0" xfId="1" applyNumberFormat="1" applyFont="1" applyFill="1" applyBorder="1"/>
    <xf numFmtId="164" fontId="0" fillId="0" borderId="1" xfId="1" applyNumberFormat="1" applyFont="1" applyFill="1" applyBorder="1"/>
    <xf numFmtId="164" fontId="2" fillId="0" borderId="1" xfId="1" applyNumberFormat="1" applyFont="1" applyFill="1" applyBorder="1" applyAlignment="1">
      <alignment horizontal="center"/>
    </xf>
    <xf numFmtId="164" fontId="2" fillId="0" borderId="1" xfId="1" applyNumberFormat="1" applyFont="1" applyBorder="1" applyAlignment="1">
      <alignment horizontal="center"/>
    </xf>
    <xf numFmtId="0" fontId="3" fillId="0" borderId="0" xfId="0" applyFont="1"/>
    <xf numFmtId="164" fontId="3" fillId="0" borderId="0" xfId="1" applyNumberFormat="1" applyFont="1" applyFill="1" applyBorder="1"/>
    <xf numFmtId="164" fontId="5" fillId="0" borderId="0" xfId="0" applyNumberFormat="1" applyFont="1"/>
    <xf numFmtId="164" fontId="4" fillId="0" borderId="2" xfId="1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164" fontId="4" fillId="0" borderId="2" xfId="1" applyNumberFormat="1" applyFont="1" applyFill="1" applyBorder="1" applyAlignment="1">
      <alignment horizontal="center"/>
    </xf>
    <xf numFmtId="164" fontId="0" fillId="2" borderId="1" xfId="1" applyNumberFormat="1" applyFont="1" applyFill="1" applyBorder="1"/>
    <xf numFmtId="0" fontId="0" fillId="0" borderId="0" xfId="0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tabSelected="1" topLeftCell="A28" workbookViewId="0">
      <selection activeCell="A47" sqref="A47"/>
    </sheetView>
  </sheetViews>
  <sheetFormatPr defaultRowHeight="15" x14ac:dyDescent="0.25"/>
  <cols>
    <col min="1" max="1" width="33.140625" customWidth="1"/>
    <col min="2" max="2" width="11.85546875" customWidth="1"/>
    <col min="3" max="3" width="14.5703125" customWidth="1"/>
    <col min="4" max="4" width="11.28515625" customWidth="1"/>
    <col min="5" max="5" width="11.5703125" bestFit="1" customWidth="1"/>
    <col min="6" max="6" width="49.42578125" customWidth="1"/>
  </cols>
  <sheetData>
    <row r="1" spans="1:6" ht="18.75" x14ac:dyDescent="0.3">
      <c r="A1" s="13" t="s">
        <v>59</v>
      </c>
      <c r="B1" s="13"/>
      <c r="C1" s="13"/>
      <c r="D1" s="13"/>
      <c r="E1" s="13"/>
      <c r="F1" s="13"/>
    </row>
    <row r="2" spans="1:6" ht="18.75" x14ac:dyDescent="0.3">
      <c r="A2" s="8" t="s">
        <v>13</v>
      </c>
      <c r="B2" s="11"/>
      <c r="C2" s="11"/>
      <c r="D2" s="11"/>
      <c r="E2" s="11"/>
      <c r="F2" s="11"/>
    </row>
    <row r="3" spans="1:6" x14ac:dyDescent="0.25">
      <c r="A3" s="6" t="s">
        <v>23</v>
      </c>
      <c r="B3" s="7" t="s">
        <v>24</v>
      </c>
      <c r="C3" s="7" t="s">
        <v>31</v>
      </c>
      <c r="D3" s="7" t="s">
        <v>25</v>
      </c>
      <c r="E3" s="7" t="s">
        <v>26</v>
      </c>
      <c r="F3" s="7" t="s">
        <v>27</v>
      </c>
    </row>
    <row r="4" spans="1:6" x14ac:dyDescent="0.25">
      <c r="A4" s="5" t="s">
        <v>22</v>
      </c>
      <c r="B4" s="2">
        <v>120</v>
      </c>
      <c r="C4" s="2" t="s">
        <v>48</v>
      </c>
      <c r="D4" s="2">
        <v>10000</v>
      </c>
      <c r="E4" s="5">
        <f>B4*D4</f>
        <v>1200000</v>
      </c>
      <c r="F4" s="2" t="s">
        <v>34</v>
      </c>
    </row>
    <row r="5" spans="1:6" x14ac:dyDescent="0.25">
      <c r="A5" s="5" t="s">
        <v>28</v>
      </c>
      <c r="B5" s="2">
        <v>5</v>
      </c>
      <c r="C5" s="2" t="s">
        <v>32</v>
      </c>
      <c r="D5" s="2">
        <v>62000</v>
      </c>
      <c r="E5" s="5">
        <f t="shared" ref="E5:E6" si="0">B5*D5</f>
        <v>310000</v>
      </c>
      <c r="F5" s="2" t="s">
        <v>34</v>
      </c>
    </row>
    <row r="6" spans="1:6" x14ac:dyDescent="0.25">
      <c r="A6" s="5" t="s">
        <v>42</v>
      </c>
      <c r="B6" s="2">
        <v>120</v>
      </c>
      <c r="C6" s="2" t="s">
        <v>33</v>
      </c>
      <c r="D6" s="2">
        <v>31000</v>
      </c>
      <c r="E6" s="5">
        <f t="shared" si="0"/>
        <v>3720000</v>
      </c>
      <c r="F6" s="2"/>
    </row>
    <row r="7" spans="1:6" x14ac:dyDescent="0.25">
      <c r="A7" s="14" t="s">
        <v>50</v>
      </c>
      <c r="B7" s="14"/>
      <c r="C7" s="14"/>
      <c r="D7" s="14"/>
      <c r="E7" s="14"/>
      <c r="F7" s="14" t="s">
        <v>47</v>
      </c>
    </row>
    <row r="8" spans="1:6" x14ac:dyDescent="0.25">
      <c r="A8" s="3" t="s">
        <v>8</v>
      </c>
      <c r="B8" s="3"/>
      <c r="C8" s="3"/>
      <c r="D8" s="3"/>
      <c r="E8" s="3">
        <f>SUM(E4:E6)</f>
        <v>5230000</v>
      </c>
      <c r="F8" s="3" t="s">
        <v>35</v>
      </c>
    </row>
    <row r="9" spans="1:6" x14ac:dyDescent="0.25">
      <c r="A9" s="9" t="s">
        <v>14</v>
      </c>
      <c r="B9" s="8"/>
    </row>
    <row r="10" spans="1:6" x14ac:dyDescent="0.25">
      <c r="A10" s="4" t="s">
        <v>39</v>
      </c>
    </row>
    <row r="11" spans="1:6" x14ac:dyDescent="0.25">
      <c r="A11" s="4" t="s">
        <v>40</v>
      </c>
    </row>
    <row r="13" spans="1:6" ht="18.75" x14ac:dyDescent="0.3">
      <c r="A13" s="13" t="s">
        <v>49</v>
      </c>
      <c r="B13" s="13"/>
      <c r="C13" s="13"/>
      <c r="D13" s="13"/>
      <c r="E13" s="13"/>
      <c r="F13" s="13"/>
    </row>
    <row r="14" spans="1:6" x14ac:dyDescent="0.25">
      <c r="A14" s="8" t="s">
        <v>13</v>
      </c>
    </row>
    <row r="15" spans="1:6" x14ac:dyDescent="0.25">
      <c r="A15" s="1" t="s">
        <v>10</v>
      </c>
      <c r="B15" s="1" t="s">
        <v>29</v>
      </c>
      <c r="C15" s="1" t="s">
        <v>43</v>
      </c>
      <c r="D15" s="1" t="s">
        <v>11</v>
      </c>
      <c r="E15" s="1" t="s">
        <v>12</v>
      </c>
      <c r="F15" s="1" t="s">
        <v>9</v>
      </c>
    </row>
    <row r="16" spans="1:6" x14ac:dyDescent="0.25">
      <c r="A16" s="2" t="s">
        <v>51</v>
      </c>
      <c r="B16" s="2" t="s">
        <v>55</v>
      </c>
      <c r="C16" s="2">
        <v>260</v>
      </c>
      <c r="D16" s="2">
        <v>11000</v>
      </c>
      <c r="E16" s="5">
        <f>C16*D16</f>
        <v>2860000</v>
      </c>
      <c r="F16" s="2"/>
    </row>
    <row r="17" spans="1:6" x14ac:dyDescent="0.25">
      <c r="A17" s="2" t="s">
        <v>22</v>
      </c>
      <c r="B17" s="2" t="s">
        <v>48</v>
      </c>
      <c r="C17" s="2">
        <v>26</v>
      </c>
      <c r="D17" s="2">
        <v>10000</v>
      </c>
      <c r="E17" s="5">
        <f>C17*D17</f>
        <v>260000</v>
      </c>
      <c r="F17" s="2"/>
    </row>
    <row r="18" spans="1:6" x14ac:dyDescent="0.25">
      <c r="A18" s="2" t="s">
        <v>52</v>
      </c>
      <c r="B18" s="2" t="s">
        <v>56</v>
      </c>
      <c r="C18" s="2">
        <v>26</v>
      </c>
      <c r="D18" s="2">
        <v>18500</v>
      </c>
      <c r="E18" s="5">
        <f>C18*D18</f>
        <v>481000</v>
      </c>
      <c r="F18" s="2"/>
    </row>
    <row r="19" spans="1:6" x14ac:dyDescent="0.25">
      <c r="A19" s="2" t="s">
        <v>53</v>
      </c>
      <c r="B19" s="2" t="s">
        <v>56</v>
      </c>
      <c r="C19" s="2">
        <v>26</v>
      </c>
      <c r="D19" s="2">
        <v>14500</v>
      </c>
      <c r="E19" s="5">
        <f t="shared" ref="E19:E20" si="1">C19*D19</f>
        <v>377000</v>
      </c>
      <c r="F19" s="2"/>
    </row>
    <row r="20" spans="1:6" x14ac:dyDescent="0.25">
      <c r="A20" s="2" t="s">
        <v>54</v>
      </c>
      <c r="B20" s="2" t="s">
        <v>57</v>
      </c>
      <c r="C20" s="2">
        <v>26</v>
      </c>
      <c r="D20" s="2">
        <v>17000</v>
      </c>
      <c r="E20" s="5">
        <f t="shared" si="1"/>
        <v>442000</v>
      </c>
      <c r="F20" s="2"/>
    </row>
    <row r="21" spans="1:6" x14ac:dyDescent="0.25">
      <c r="A21" s="3" t="s">
        <v>8</v>
      </c>
      <c r="B21" s="3"/>
      <c r="C21" s="3"/>
      <c r="D21" s="3"/>
      <c r="E21" s="3">
        <f>SUM(E16:E20)</f>
        <v>4420000</v>
      </c>
      <c r="F21" s="3" t="s">
        <v>35</v>
      </c>
    </row>
    <row r="22" spans="1:6" x14ac:dyDescent="0.25">
      <c r="A22" s="9" t="s">
        <v>14</v>
      </c>
    </row>
    <row r="23" spans="1:6" x14ac:dyDescent="0.25">
      <c r="A23" s="4" t="s">
        <v>44</v>
      </c>
    </row>
    <row r="24" spans="1:6" x14ac:dyDescent="0.25">
      <c r="A24" s="4" t="s">
        <v>60</v>
      </c>
    </row>
    <row r="25" spans="1:6" ht="18.75" x14ac:dyDescent="0.3">
      <c r="A25" s="12" t="s">
        <v>21</v>
      </c>
      <c r="B25" s="12"/>
      <c r="C25" s="12"/>
      <c r="D25" s="12"/>
      <c r="E25" s="12"/>
      <c r="F25" s="12"/>
    </row>
    <row r="26" spans="1:6" x14ac:dyDescent="0.25">
      <c r="A26" s="8" t="s">
        <v>13</v>
      </c>
    </row>
    <row r="27" spans="1:6" x14ac:dyDescent="0.25">
      <c r="A27" s="1" t="s">
        <v>10</v>
      </c>
      <c r="B27" s="1" t="s">
        <v>29</v>
      </c>
      <c r="C27" s="1" t="s">
        <v>43</v>
      </c>
      <c r="D27" s="1" t="s">
        <v>11</v>
      </c>
      <c r="E27" s="1" t="s">
        <v>12</v>
      </c>
      <c r="F27" s="1" t="s">
        <v>9</v>
      </c>
    </row>
    <row r="28" spans="1:6" x14ac:dyDescent="0.25">
      <c r="A28" s="2" t="s">
        <v>0</v>
      </c>
      <c r="B28" s="2" t="s">
        <v>30</v>
      </c>
      <c r="C28" s="2">
        <v>225</v>
      </c>
      <c r="D28" s="2">
        <v>4000</v>
      </c>
      <c r="E28" s="5">
        <f>C28*D28</f>
        <v>900000</v>
      </c>
      <c r="F28" s="2" t="s">
        <v>4</v>
      </c>
    </row>
    <row r="29" spans="1:6" x14ac:dyDescent="0.25">
      <c r="A29" s="2" t="s">
        <v>22</v>
      </c>
      <c r="B29" s="2" t="s">
        <v>48</v>
      </c>
      <c r="C29" s="2">
        <v>75</v>
      </c>
      <c r="D29" s="2">
        <v>10000</v>
      </c>
      <c r="E29" s="5">
        <f t="shared" ref="E29:E34" si="2">C29*D29</f>
        <v>750000</v>
      </c>
      <c r="F29" s="2"/>
    </row>
    <row r="30" spans="1:6" x14ac:dyDescent="0.25">
      <c r="A30" s="2" t="s">
        <v>19</v>
      </c>
      <c r="B30" s="2" t="s">
        <v>32</v>
      </c>
      <c r="C30" s="2">
        <v>12</v>
      </c>
      <c r="D30" s="2">
        <v>145000</v>
      </c>
      <c r="E30" s="5">
        <f t="shared" si="2"/>
        <v>1740000</v>
      </c>
      <c r="F30" s="2"/>
    </row>
    <row r="31" spans="1:6" x14ac:dyDescent="0.25">
      <c r="A31" s="2" t="s">
        <v>1</v>
      </c>
      <c r="B31" s="2"/>
      <c r="C31" s="2"/>
      <c r="D31" s="2">
        <v>0</v>
      </c>
      <c r="E31" s="5">
        <v>300000</v>
      </c>
      <c r="F31" s="2" t="s">
        <v>6</v>
      </c>
    </row>
    <row r="32" spans="1:6" x14ac:dyDescent="0.25">
      <c r="A32" s="2" t="s">
        <v>2</v>
      </c>
      <c r="B32" s="2"/>
      <c r="C32" s="2"/>
      <c r="D32" s="2">
        <v>0</v>
      </c>
      <c r="E32" s="5">
        <v>200000</v>
      </c>
      <c r="F32" s="2" t="s">
        <v>5</v>
      </c>
    </row>
    <row r="33" spans="1:6" s="15" customFormat="1" x14ac:dyDescent="0.25">
      <c r="A33" s="14" t="s">
        <v>3</v>
      </c>
      <c r="B33" s="14"/>
      <c r="C33" s="14"/>
      <c r="D33" s="14">
        <v>0</v>
      </c>
      <c r="E33" s="14">
        <v>200000</v>
      </c>
      <c r="F33" s="14" t="s">
        <v>7</v>
      </c>
    </row>
    <row r="34" spans="1:6" x14ac:dyDescent="0.25">
      <c r="A34" s="2" t="s">
        <v>28</v>
      </c>
      <c r="B34" s="2" t="s">
        <v>32</v>
      </c>
      <c r="C34" s="2">
        <v>1</v>
      </c>
      <c r="D34" s="2">
        <v>62000</v>
      </c>
      <c r="E34" s="5">
        <f t="shared" si="2"/>
        <v>62000</v>
      </c>
      <c r="F34" s="2" t="s">
        <v>41</v>
      </c>
    </row>
    <row r="35" spans="1:6" x14ac:dyDescent="0.25">
      <c r="A35" s="14" t="s">
        <v>45</v>
      </c>
      <c r="B35" s="14"/>
      <c r="C35" s="14"/>
      <c r="D35" s="14"/>
      <c r="E35" s="14"/>
      <c r="F35" s="14" t="s">
        <v>46</v>
      </c>
    </row>
    <row r="36" spans="1:6" x14ac:dyDescent="0.25">
      <c r="A36" s="3" t="s">
        <v>8</v>
      </c>
      <c r="B36" s="3"/>
      <c r="C36" s="3"/>
      <c r="D36" s="3"/>
      <c r="E36" s="3">
        <f>SUM(E28:E34)</f>
        <v>4152000</v>
      </c>
      <c r="F36" s="3" t="s">
        <v>35</v>
      </c>
    </row>
    <row r="37" spans="1:6" x14ac:dyDescent="0.25">
      <c r="A37" s="9" t="s">
        <v>14</v>
      </c>
    </row>
    <row r="38" spans="1:6" x14ac:dyDescent="0.25">
      <c r="A38" s="4" t="s">
        <v>15</v>
      </c>
    </row>
    <row r="39" spans="1:6" x14ac:dyDescent="0.25">
      <c r="A39" s="4" t="s">
        <v>16</v>
      </c>
    </row>
    <row r="40" spans="1:6" x14ac:dyDescent="0.25">
      <c r="A40" s="4" t="s">
        <v>17</v>
      </c>
    </row>
    <row r="41" spans="1:6" x14ac:dyDescent="0.25">
      <c r="A41" s="4" t="s">
        <v>20</v>
      </c>
    </row>
    <row r="42" spans="1:6" x14ac:dyDescent="0.25">
      <c r="A42" s="4" t="s">
        <v>18</v>
      </c>
    </row>
    <row r="43" spans="1:6" x14ac:dyDescent="0.25">
      <c r="A43" s="4" t="s">
        <v>36</v>
      </c>
    </row>
    <row r="44" spans="1:6" x14ac:dyDescent="0.25">
      <c r="A44" s="4" t="s">
        <v>37</v>
      </c>
    </row>
    <row r="45" spans="1:6" x14ac:dyDescent="0.25">
      <c r="A45" s="4" t="s">
        <v>38</v>
      </c>
    </row>
    <row r="47" spans="1:6" x14ac:dyDescent="0.25">
      <c r="C47" t="s">
        <v>58</v>
      </c>
      <c r="E47" s="10">
        <f>E36+E21+E8</f>
        <v>13802000</v>
      </c>
    </row>
  </sheetData>
  <mergeCells count="3">
    <mergeCell ref="A1:F1"/>
    <mergeCell ref="A13:F13"/>
    <mergeCell ref="A25:F2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ngoctram.nguyen</cp:lastModifiedBy>
  <dcterms:created xsi:type="dcterms:W3CDTF">2016-01-03T12:56:32Z</dcterms:created>
  <dcterms:modified xsi:type="dcterms:W3CDTF">2016-01-05T09:33:05Z</dcterms:modified>
</cp:coreProperties>
</file>