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firstSheet="5" activeTab="11"/>
  </bookViews>
  <sheets>
    <sheet name="1-2016" sheetId="1" r:id="rId1"/>
    <sheet name="2-2016" sheetId="2" r:id="rId2"/>
    <sheet name="3-2016" sheetId="3" r:id="rId3"/>
    <sheet name="4-2016" sheetId="4" r:id="rId4"/>
    <sheet name="5-2016" sheetId="5" r:id="rId5"/>
    <sheet name="6-2016" sheetId="6" r:id="rId6"/>
    <sheet name="7-2016" sheetId="7" r:id="rId7"/>
    <sheet name="8-2016" sheetId="8" r:id="rId8"/>
    <sheet name="9-2016" sheetId="9" r:id="rId9"/>
    <sheet name="10-2016" sheetId="10" r:id="rId10"/>
    <sheet name="11-2016" sheetId="11" r:id="rId11"/>
    <sheet name="12-2016" sheetId="12" r:id="rId12"/>
  </sheets>
  <definedNames/>
  <calcPr fullCalcOnLoad="1"/>
</workbook>
</file>

<file path=xl/sharedStrings.xml><?xml version="1.0" encoding="utf-8"?>
<sst xmlns="http://schemas.openxmlformats.org/spreadsheetml/2006/main" count="1179" uniqueCount="608">
  <si>
    <t xml:space="preserve">Thu - chi nấu soup tháng 1/2016 </t>
  </si>
  <si>
    <t>TT</t>
  </si>
  <si>
    <t xml:space="preserve">Ngày </t>
  </si>
  <si>
    <t>Nội dung</t>
  </si>
  <si>
    <t>Ủng hộ hiện vật</t>
  </si>
  <si>
    <t>Thu</t>
  </si>
  <si>
    <t>Chi</t>
  </si>
  <si>
    <t>Tồn quỹ</t>
  </si>
  <si>
    <t>Ghi chú</t>
  </si>
  <si>
    <t>Tồn quỹ năm 2015 chuyển sang</t>
  </si>
  <si>
    <t>Lason mua xương gà và thịt gà</t>
  </si>
  <si>
    <t>Mua mộc nhĩ, nấm hương</t>
  </si>
  <si>
    <t>Mua mì chính, dầu ăn</t>
  </si>
  <si>
    <t>Mua cà rốt, su hào, ngô</t>
  </si>
  <si>
    <t>Mua bánh mỳ Vinmart 60 chiếc dài</t>
  </si>
  <si>
    <t>Nước rửa bát, giấy ăn</t>
  </si>
  <si>
    <t>Nga Tran u/h</t>
  </si>
  <si>
    <t>Mua thịt bò</t>
  </si>
  <si>
    <t>Mua Xương</t>
  </si>
  <si>
    <t>Mua Rau</t>
  </si>
  <si>
    <t>Mua bánh mỳ</t>
  </si>
  <si>
    <t>Yến (bạn Phạm Huyền) u/h</t>
  </si>
  <si>
    <t>Thủy Hoàng Lê u/h</t>
  </si>
  <si>
    <t>Thủy (bạn Phạm Huyền) u/h</t>
  </si>
  <si>
    <t>Lớp K16 của Phạm Huyền u/h</t>
  </si>
  <si>
    <t>Yến Tôm Sóc Chíp (bạn Mai Tan) u/h</t>
  </si>
  <si>
    <t>Hoa Nguyen u/h</t>
  </si>
  <si>
    <t>Hoa Hoàng (bạn Kim Oanh Do) u/h</t>
  </si>
  <si>
    <t>Thai Hoa u/h</t>
  </si>
  <si>
    <t>12/1/20146</t>
  </si>
  <si>
    <t>Khánh Kim Bùi u/h</t>
  </si>
  <si>
    <t>Ng: Minh Hà (bạn Kim Oanh Do)</t>
  </si>
  <si>
    <t>Bạn của Hương béo u/h</t>
  </si>
  <si>
    <t>Bác Nghị u/h</t>
  </si>
  <si>
    <t>Pham Huyen u/h</t>
  </si>
  <si>
    <t>Hương Café u/h</t>
  </si>
  <si>
    <t>Tiền sửa bếp thừa</t>
  </si>
  <si>
    <t>Chị Hong Nguyen Bich chi tiền sửa bếp</t>
  </si>
  <si>
    <t>17/1/2016</t>
  </si>
  <si>
    <t>Mua Túi</t>
  </si>
  <si>
    <t>Vụ Pháp chế NHNN u/h</t>
  </si>
  <si>
    <t>Bùi Mai Phương u/h</t>
  </si>
  <si>
    <t>Nguyệt (NS) u/h</t>
  </si>
  <si>
    <t>Chị Lan (Lạng Hạ) u/h</t>
  </si>
  <si>
    <t>27/1/2016</t>
  </si>
  <si>
    <t>Mua rau các loại</t>
  </si>
  <si>
    <t>Mua xương + thịt gà</t>
  </si>
  <si>
    <t>Mua gas</t>
  </si>
  <si>
    <t>Mua túi nylon, bùi nhùi rửa bát, giấy ăn</t>
  </si>
  <si>
    <t>31/1/2016</t>
  </si>
  <si>
    <t>Mua xương các loại</t>
  </si>
  <si>
    <t>Mua bột đao</t>
  </si>
  <si>
    <t>Mua 2 bình gas</t>
  </si>
  <si>
    <t>Phí SMS</t>
  </si>
  <si>
    <t>Trần Kim Xuyến u/h</t>
  </si>
  <si>
    <t>Khương (bạn Ngọc) u/h</t>
  </si>
  <si>
    <t xml:space="preserve">Nguyễn Kim Dung u/h </t>
  </si>
  <si>
    <t>Lưu Lan u/h</t>
  </si>
  <si>
    <t xml:space="preserve">Bạn Hương béo u/h </t>
  </si>
  <si>
    <t>Cộng</t>
  </si>
  <si>
    <t xml:space="preserve">Thu - chi nấu soup tháng 2/2016 </t>
  </si>
  <si>
    <t>Tồn quỹ tháng 1 chuyển sang</t>
  </si>
  <si>
    <t>21/2/2016</t>
  </si>
  <si>
    <t>Chị Minh Hoa Pham mua xương</t>
  </si>
  <si>
    <t>Mua thịt</t>
  </si>
  <si>
    <t>Mua của quả, nấm tươi</t>
  </si>
  <si>
    <t>Mua máy xay</t>
  </si>
  <si>
    <t>Bạn của chị Kim Oanh Do u/h</t>
  </si>
  <si>
    <t>8kg bột đao</t>
  </si>
  <si>
    <t>22/2/2016</t>
  </si>
  <si>
    <t>Bác Phuong Toan The u/h</t>
  </si>
  <si>
    <t>Lớp 10D2 trường Lương Thế Vinh u/h</t>
  </si>
  <si>
    <t>Mai Tan u/h</t>
  </si>
  <si>
    <t>Pham Minh Trang u/h</t>
  </si>
  <si>
    <t>Bạn của Minh Hoa Pham u/h</t>
  </si>
  <si>
    <t>Nguyen Viet Hoa u/h</t>
  </si>
  <si>
    <t>CMTX</t>
  </si>
  <si>
    <t>Ngọc Hoa (bạn của Hanoi) u/h</t>
  </si>
  <si>
    <t>100$</t>
  </si>
  <si>
    <t>Hoàng Thị Thanh Hoa u/h</t>
  </si>
  <si>
    <t>Duong Nguyen u/h</t>
  </si>
  <si>
    <t>Trương Thị Tâm u/h</t>
  </si>
  <si>
    <t>Nguyễn Thị Thu Huế u/h</t>
  </si>
  <si>
    <t>Thuan Pink u/h</t>
  </si>
  <si>
    <t>28/2/2016</t>
  </si>
  <si>
    <t>Pham Huyen mua xương</t>
  </si>
  <si>
    <t>Mua mắm</t>
  </si>
  <si>
    <t>Mua rau, củ, quả</t>
  </si>
  <si>
    <t>Chúc Tết Thầy</t>
  </si>
  <si>
    <t xml:space="preserve">Thu - chi nấu soup tháng 3/2016 </t>
  </si>
  <si>
    <t>Tồn quỹ tháng 2 chuyển sang</t>
  </si>
  <si>
    <t>Anh Trac Quan u/h</t>
  </si>
  <si>
    <t>Bạn chị Kim Oanh Do u/h</t>
  </si>
  <si>
    <t>Vũ Việt Hằng (bạn chị Oanh) u/h</t>
  </si>
  <si>
    <t>Đoàn Thị Thanh (bạn Phạm Huyền) u/h</t>
  </si>
  <si>
    <t>Đỗ Thị Phương u/h</t>
  </si>
  <si>
    <t>Phạm Thu Trang u/h</t>
  </si>
  <si>
    <t>Thanh Van Nguyen u/h</t>
  </si>
  <si>
    <t>Trương Đức Dũng (bạn chị Hạnh) u/h</t>
  </si>
  <si>
    <t xml:space="preserve">Đặng Ngọc Đinh (bạn chị Oanh) u/h </t>
  </si>
  <si>
    <t>Nguyễn Phi Sơn (bạn Thanh Vân) u/h</t>
  </si>
  <si>
    <t>Lưu Thị Đức Hòa u/h</t>
  </si>
  <si>
    <t>Bạn của Duyen Tuong u/h</t>
  </si>
  <si>
    <t>Quỹ dư phát quà Tất niên</t>
  </si>
  <si>
    <t xml:space="preserve">Mua Bánh mỳ </t>
  </si>
  <si>
    <t>Mua rau củ các loại</t>
  </si>
  <si>
    <t xml:space="preserve">Mua thit </t>
  </si>
  <si>
    <t>Mua ga 2 binh</t>
  </si>
  <si>
    <t>Củ dền</t>
  </si>
  <si>
    <t>Mua xương</t>
  </si>
  <si>
    <t>13/3/2016</t>
  </si>
  <si>
    <t>Mua thit bò</t>
  </si>
  <si>
    <t>Mua găng tay rửa nồi, găng phát soup, túi nylon</t>
  </si>
  <si>
    <t>20/3/2016</t>
  </si>
  <si>
    <t>Mua thịt lợn</t>
  </si>
  <si>
    <t>Mua nấm hương</t>
  </si>
  <si>
    <t>Mua hành khô</t>
  </si>
  <si>
    <t>Lưu Đức Hòa u/h</t>
  </si>
  <si>
    <t>Bạn của chị Bội Châu u/h</t>
  </si>
  <si>
    <t>Đặng Ngọc Dinh u/h</t>
  </si>
  <si>
    <t>Nguyễn Phi Sơn u/h</t>
  </si>
  <si>
    <t>Bạn của Hương u/h</t>
  </si>
  <si>
    <t>Nhóm của chị Kim Anh Nguyễn u/h</t>
  </si>
  <si>
    <t xml:space="preserve">Bạn của Minh Hòa Phạm u/h </t>
  </si>
  <si>
    <t>Lan Lưu u/h</t>
  </si>
  <si>
    <t>Hoa Hoàng u/h</t>
  </si>
  <si>
    <t>Trần Thu Hương u/h</t>
  </si>
  <si>
    <t xml:space="preserve">Chị em nhà Minh Thảo Đỗ u/h </t>
  </si>
  <si>
    <t xml:space="preserve">Yến bạn của Phạm Huyền u/h </t>
  </si>
  <si>
    <t>Vũ Thị Thùy Trang u/h</t>
  </si>
  <si>
    <t>Lãi tiền gửi</t>
  </si>
  <si>
    <t>27/3/2016</t>
  </si>
  <si>
    <t>Mua ngô, nấm</t>
  </si>
  <si>
    <t>Mua xương, thịt</t>
  </si>
  <si>
    <t>Mua hành</t>
  </si>
  <si>
    <t>Mua trứng</t>
  </si>
  <si>
    <t xml:space="preserve">Thu - chi nấu soup tháng 4/2016 </t>
  </si>
  <si>
    <t>Tồn quỹ tháng 3 chuyển sang</t>
  </si>
  <si>
    <t>Bí Ngô mua thịt lợn</t>
  </si>
  <si>
    <t>Chị Hong Nguyen Bich mua túi</t>
  </si>
  <si>
    <t>Chị Maitan mua thịt bò</t>
  </si>
  <si>
    <t>Người bán thịt bò ủng hộ</t>
  </si>
  <si>
    <t>3kg tương đương 600k</t>
  </si>
  <si>
    <t>Mua bột các loại (10kg bột năng và 10 kg bột đao)</t>
  </si>
  <si>
    <t>Mua giấy ăn và túi nilon</t>
  </si>
  <si>
    <t>17/4/2016</t>
  </si>
  <si>
    <t>Mua rau</t>
  </si>
  <si>
    <t>24/4/2016</t>
  </si>
  <si>
    <t>Chị Kim Oanh Do mua xương</t>
  </si>
  <si>
    <t>Mua nước mắm+dao thái</t>
  </si>
  <si>
    <t>Chi tiền điện nước 6 tháng</t>
  </si>
  <si>
    <t>Đỗ Hạnh Phúc u/h</t>
  </si>
  <si>
    <t>Lê Phương Nga u/h</t>
  </si>
  <si>
    <t>Chị Hạnh Lâm Thị Minh u/h</t>
  </si>
  <si>
    <t>Vinh bạn của Minh Hòa  Phạm u/h</t>
  </si>
  <si>
    <t xml:space="preserve">Nhóm Tâm Bình u/h </t>
  </si>
  <si>
    <t>Lãi</t>
  </si>
  <si>
    <t xml:space="preserve">Thu - chi nấu soup tháng 5/2016 </t>
  </si>
  <si>
    <t>Tồn quỹ tháng 4 chuyển sang</t>
  </si>
  <si>
    <t>Mai Tan mua bánh mỳ 120 cái</t>
  </si>
  <si>
    <t>Mua 8 kg thịt</t>
  </si>
  <si>
    <t>Mua 50 trứng</t>
  </si>
  <si>
    <t>Mua 13 kg xương</t>
  </si>
  <si>
    <t>Tiền Taxi</t>
  </si>
  <si>
    <t>Bí Ngô mua xương, thịt gà</t>
  </si>
  <si>
    <t>Mua rau các loại (ngô, cà rốt, nấm tươi) và trứng</t>
  </si>
  <si>
    <t>Mua bánh mỳ (120 chiếc)</t>
  </si>
  <si>
    <t xml:space="preserve">Mua bột </t>
  </si>
  <si>
    <t>15/5/2016</t>
  </si>
  <si>
    <t>Chị Bội Châu mua 120 chiếc bánh mỳ</t>
  </si>
  <si>
    <t>Mua 5kg túi nylon</t>
  </si>
  <si>
    <t>Mua rau củ</t>
  </si>
  <si>
    <t>Mua trứng gà</t>
  </si>
  <si>
    <t>Mua bột năng</t>
  </si>
  <si>
    <t>Mua 7kg thịt bò</t>
  </si>
  <si>
    <t>Mua 16kg xương</t>
  </si>
  <si>
    <t>Mua dụng cụ rửa nồi</t>
  </si>
  <si>
    <t>23/5/2016</t>
  </si>
  <si>
    <t>Minh Hoa Pham mua 3kg nấm hương</t>
  </si>
  <si>
    <t>Mua bột đao 20 kg</t>
  </si>
  <si>
    <t>Mua bột bắp 10kg</t>
  </si>
  <si>
    <t xml:space="preserve">Mua ngô, nấm tươi, cà rốt </t>
  </si>
  <si>
    <t xml:space="preserve">Mua xương gà, thịt gà, xg lợn, hành </t>
  </si>
  <si>
    <t>Sơn Lipon Cookie Ngân u/h</t>
  </si>
  <si>
    <t>60 quả trứng gà</t>
  </si>
  <si>
    <t>29/5/2016</t>
  </si>
  <si>
    <t>Sen TRang mua xương lợn, hành khô</t>
  </si>
  <si>
    <t>Mua thịt thăn</t>
  </si>
  <si>
    <t>Mua rau, củ, ngô, trứng</t>
  </si>
  <si>
    <t>Mua mỳ chính</t>
  </si>
  <si>
    <t xml:space="preserve">Mua bánh mỳ </t>
  </si>
  <si>
    <t>Hoàng Trọng Khoa u/h</t>
  </si>
  <si>
    <t>Bạn của Phạm Minh Trang u/h</t>
  </si>
  <si>
    <t>Sen Trang u/h</t>
  </si>
  <si>
    <t>Nhung Nguyen u/h</t>
  </si>
  <si>
    <t>Em gái Phuong Tung u/h</t>
  </si>
  <si>
    <t>Khoa QT - ĐH Hanoi u/h</t>
  </si>
  <si>
    <t>Chị em nhà Minh Thảo Đỗ u/h</t>
  </si>
  <si>
    <t>Quân Chef u/h</t>
  </si>
  <si>
    <t>Hà Phạm u/h</t>
  </si>
  <si>
    <t xml:space="preserve">Hana Moon u/h </t>
  </si>
  <si>
    <t>Nam Thắng + Khánh Chung u/h</t>
  </si>
  <si>
    <t>Hằng Cảnh u/h</t>
  </si>
  <si>
    <t>Chị Lợi u/h</t>
  </si>
  <si>
    <t>Thu Phuong Le Thi u/h</t>
  </si>
  <si>
    <t>Hương Bùiu/h</t>
  </si>
  <si>
    <t xml:space="preserve">Nguyễn Quốc Anh u/h </t>
  </si>
  <si>
    <t xml:space="preserve">Thu Huong Vũ u/h </t>
  </si>
  <si>
    <t xml:space="preserve">Mai Nguyên u/h </t>
  </si>
  <si>
    <t xml:space="preserve">Hưng Đỗ u/h </t>
  </si>
  <si>
    <t xml:space="preserve">Tiểu Bạch u/h </t>
  </si>
  <si>
    <t>Đinh Vũ Minh Châu u/h</t>
  </si>
  <si>
    <t>Mai Hương Nguyên u/h</t>
  </si>
  <si>
    <t>Vân Khánh u/h</t>
  </si>
  <si>
    <t xml:space="preserve">Tiêu Hà u/h </t>
  </si>
  <si>
    <t xml:space="preserve">Tâm Khánh u/h </t>
  </si>
  <si>
    <t xml:space="preserve">Quyên Bà u/h </t>
  </si>
  <si>
    <t xml:space="preserve">Ngọc Anh Phan u/h </t>
  </si>
  <si>
    <t xml:space="preserve">Ly Hoàng u/h </t>
  </si>
  <si>
    <t xml:space="preserve">Chef Quân u/h </t>
  </si>
  <si>
    <t>Em Hương u/h</t>
  </si>
  <si>
    <t xml:space="preserve">Kim Anh Nguyen u/h </t>
  </si>
  <si>
    <t xml:space="preserve">Thu - chi nấu soup tháng 6/2016 </t>
  </si>
  <si>
    <t>Tồn quỹ tháng 5 chuyển sang</t>
  </si>
  <si>
    <t>Diệp Ngọc u/h</t>
  </si>
  <si>
    <t>Chị Pham Huyen mua xương gà, lợn</t>
  </si>
  <si>
    <t>Mua rau, củ</t>
  </si>
  <si>
    <t>Mua trứng, gia vị</t>
  </si>
  <si>
    <t>Mua gia vị, mì chính, dầu ăn</t>
  </si>
  <si>
    <t>Mua Gas</t>
  </si>
  <si>
    <t>Mua Bánh mì</t>
  </si>
  <si>
    <t>Nhóm MK (con trai chị Phúc) u/h</t>
  </si>
  <si>
    <t>13/6/2016</t>
  </si>
  <si>
    <t>Bí Ngô mua xương gà, lợn, thịt gà</t>
  </si>
  <si>
    <t>Mua ngô, cà rốt, hành tây, nấm tươi, trứng gà(60 quả)</t>
  </si>
  <si>
    <t>Mua bánh mỳ (350 xuất)</t>
  </si>
  <si>
    <t>Trả phí thông tắc cống</t>
  </si>
  <si>
    <t>Phí chuyển tiền, phí SMS</t>
  </si>
  <si>
    <t>Một chị quên tên u/h</t>
  </si>
  <si>
    <t>Chef Quân u/h</t>
  </si>
  <si>
    <t>16/6/2016</t>
  </si>
  <si>
    <t>Thuan Nguyen u/h</t>
  </si>
  <si>
    <t>19/6/2016</t>
  </si>
  <si>
    <t>Nam mua rau củ các loại</t>
  </si>
  <si>
    <t>Mua ngô bắp</t>
  </si>
  <si>
    <t>Mua bột canh</t>
  </si>
  <si>
    <t>Mua xương gà</t>
  </si>
  <si>
    <t>Mua xương heo</t>
  </si>
  <si>
    <t>Mua thịt heo xay</t>
  </si>
  <si>
    <t>Mua búi rửa chén</t>
  </si>
  <si>
    <t>Chị Hòa u/h</t>
  </si>
  <si>
    <t>1kg bột ngọt</t>
  </si>
  <si>
    <t>EZ Cooking u/h</t>
  </si>
  <si>
    <t>310 bánh ngọt</t>
  </si>
  <si>
    <t>26/6/2016</t>
  </si>
  <si>
    <t>Sen Trang mua cà rốt, hành tây, nấm tươi</t>
  </si>
  <si>
    <t xml:space="preserve">Mua trứng 60q </t>
  </si>
  <si>
    <t xml:space="preserve">Mua xương , thịt gà </t>
  </si>
  <si>
    <t xml:space="preserve">Mua 1 lọ rửa bát </t>
  </si>
  <si>
    <t xml:space="preserve">Mua bánh mỳ (đã hưởng khuyến mại) </t>
  </si>
  <si>
    <t>Tuyết Nguyễn (bạn Minh Hòa Phạm) u/h</t>
  </si>
  <si>
    <t>Chị Kim Oanh Do u/h</t>
  </si>
  <si>
    <t>Hoang Thanh Hoa (bạn chị Kim Oanh Do)</t>
  </si>
  <si>
    <t>Oanh u/h</t>
  </si>
  <si>
    <t>Nguyễn Khánh Hòa (em chị Phúc) u/h</t>
  </si>
  <si>
    <t>Huyền Ốc cay u/h</t>
  </si>
  <si>
    <t>Phạm Thu Trang (bạn chị Hạnh) u/h</t>
  </si>
  <si>
    <t>Dung u/h</t>
  </si>
  <si>
    <t>Chị Đào u/h</t>
  </si>
  <si>
    <t>Tiểu Bạch u/h</t>
  </si>
  <si>
    <t>Hương Bùi + con trai u/h</t>
  </si>
  <si>
    <t>Thủy Chu u/h</t>
  </si>
  <si>
    <t>Thu Phương Lê Thị u/h</t>
  </si>
  <si>
    <t>Phan Cẩm Tú u/h</t>
  </si>
  <si>
    <t>Hòa Vũ u/h</t>
  </si>
  <si>
    <t>Hà Thị Thanh Hương u/h</t>
  </si>
  <si>
    <t>Bạn của Sen Trang (Phan Tuyết Minh) u/h</t>
  </si>
  <si>
    <t>Dương Ánh Hồng (Bell Dương) u/h</t>
  </si>
  <si>
    <t>Jennifer Hang u/h</t>
  </si>
  <si>
    <t>Lãi NH</t>
  </si>
  <si>
    <t xml:space="preserve">Thu - chi nấu soup tháng 7/2016 </t>
  </si>
  <si>
    <t>Tồn quỹ tháng 6 chuyển sang</t>
  </si>
  <si>
    <t xml:space="preserve">Mai Tan mua bột đao </t>
  </si>
  <si>
    <t xml:space="preserve">Mua nấm hương + Mộc nhĩ </t>
  </si>
  <si>
    <t>Mua nạc thăn xay + xương ống</t>
  </si>
  <si>
    <t xml:space="preserve">Mua xương gà </t>
  </si>
  <si>
    <t xml:space="preserve">Mua bánh Mỳ </t>
  </si>
  <si>
    <t>Mua rau các loại + trứng+ bột canh  </t>
  </si>
  <si>
    <t>Mua tôm  ( Em Ngân hỗ trợ 200.000) </t>
  </si>
  <si>
    <t>Phan Thế Đức (cháu Minh Hòa Phạm) u/h</t>
  </si>
  <si>
    <t>Đoàn Kim Chi u/h</t>
  </si>
  <si>
    <t>Minh Hòa Phạm u/h</t>
  </si>
  <si>
    <t>Lan Luu và em trai u/h</t>
  </si>
  <si>
    <t>Kim Anh Nguyễn và các bạn u/h</t>
  </si>
  <si>
    <t>Bạn chị Hạnh Lâm Thị Minh u/h</t>
  </si>
  <si>
    <t xml:space="preserve">Vũ Việt Hằng (Bạn chị Kim Oanh Do) u/h </t>
  </si>
  <si>
    <t>Mua gia vị</t>
  </si>
  <si>
    <t>Mua dao thái (10 chiếc)</t>
  </si>
  <si>
    <t>Mua nước rửa bát</t>
  </si>
  <si>
    <t>17/7/2016</t>
  </si>
  <si>
    <t>Hưng Đỗ u/h</t>
  </si>
  <si>
    <t>Hương Bùi u/h</t>
  </si>
  <si>
    <t>Nhung Nguyễn u/h</t>
  </si>
  <si>
    <t>Hà Tiêu u/h</t>
  </si>
  <si>
    <t>Thu Hương Vũ u/h</t>
  </si>
  <si>
    <t>Ly Hoàng u/h</t>
  </si>
  <si>
    <t>Phương Lê u/h</t>
  </si>
  <si>
    <t>Mai Nguyên u/h</t>
  </si>
  <si>
    <t>Bella Dương u/h</t>
  </si>
  <si>
    <t>Hà Lê u/h</t>
  </si>
  <si>
    <t>Đào Hồng Ngọc u/h</t>
  </si>
  <si>
    <t>Hoàng Yến u/h</t>
  </si>
  <si>
    <t>Hoàng Lâm Vũ</t>
  </si>
  <si>
    <t>Phan Minh Tuyết và Prudential</t>
  </si>
  <si>
    <t>Nguyễn Thị Huệ u/h</t>
  </si>
  <si>
    <t>Thanh u/h (Thanh buster?)</t>
  </si>
  <si>
    <t>Hồng Phạm Thúy u/h</t>
  </si>
  <si>
    <t>Hà Phí Thu u/h</t>
  </si>
  <si>
    <t>Quân chef u/h</t>
  </si>
  <si>
    <t>Hoa Hoàng (Bạn chị Kim Oanh Do)u/h</t>
  </si>
  <si>
    <t>Thùy Dương Nguyễn u/h</t>
  </si>
  <si>
    <t>Chị Hạnh u/h</t>
  </si>
  <si>
    <t>Thuỷ (cháu Minh Hòa Phạm) u/h</t>
  </si>
  <si>
    <t>Đỗ Ngọc Dung u/h</t>
  </si>
  <si>
    <t>24/7/2016</t>
  </si>
  <si>
    <t>Chị Dung (bạn Minh Hòa Phạm) u/h</t>
  </si>
  <si>
    <t>Thu Huyền Nguyễn (bạn Duyen Tuong) u/h</t>
  </si>
  <si>
    <t>Nguyễn Bích Huyền (bạn Duyen Tuong) u/h</t>
  </si>
  <si>
    <t>Bạn May nhóm MK u/h</t>
  </si>
  <si>
    <t>Đỗ thị Phương u/h</t>
  </si>
  <si>
    <t>Minh Hòa Phạm mua thịt, xương</t>
  </si>
  <si>
    <t>Mua rau, củ, quả, trứng</t>
  </si>
  <si>
    <t>Mua gaz + ổ cắm điện</t>
  </si>
  <si>
    <t>Nhóm EZ Cooking u/h</t>
  </si>
  <si>
    <t>320 hộp bánh</t>
  </si>
  <si>
    <t>Công ty Visco u/h</t>
  </si>
  <si>
    <t>2 kg bột ngọt Ajinomoto</t>
  </si>
  <si>
    <t>Duyen Tuong mua xương gà + lợn</t>
  </si>
  <si>
    <t>Mua lườn gà 11kg</t>
  </si>
  <si>
    <t>Mua ngô, cà rốt</t>
  </si>
  <si>
    <t>Mua nấm</t>
  </si>
  <si>
    <t>Mua gaz</t>
  </si>
  <si>
    <t>31/7/2016</t>
  </si>
  <si>
    <t>Trần Minh Ngọc mua xương lợn</t>
  </si>
  <si>
    <t>Mua 25 kg bột đao HongKong</t>
  </si>
  <si>
    <t>Mua 20 quả trứng gà</t>
  </si>
  <si>
    <t>Mua dầu ăn (2l)</t>
  </si>
  <si>
    <t xml:space="preserve">Thu - chi nấu soup tháng 8/2016 </t>
  </si>
  <si>
    <t>Tồn quỹ tháng 7 chuyển sang</t>
  </si>
  <si>
    <t>Chị Sen Trang mua thịt +xương gà</t>
  </si>
  <si>
    <t xml:space="preserve">Mua rau ,củ quả </t>
  </si>
  <si>
    <t xml:space="preserve">Mua 1 thùng nước mắm </t>
  </si>
  <si>
    <t>Anh Nam (Bạn chị Lâm Thị Minh Phúc) u/h</t>
  </si>
  <si>
    <t>Chị Hiền u/h</t>
  </si>
  <si>
    <t>14/8/2016</t>
  </si>
  <si>
    <t>Mai Tan mua xương gà</t>
  </si>
  <si>
    <t>Mua tôm</t>
  </si>
  <si>
    <t>Nguyễn Thị Ngân u/h</t>
  </si>
  <si>
    <t>Tôm trị giá 400k</t>
  </si>
  <si>
    <t>Mua bánh mì</t>
  </si>
  <si>
    <t>21/8/2016</t>
  </si>
  <si>
    <t>Kim Oanh Do mua xương+ hành</t>
  </si>
  <si>
    <t>Chi tiền điện nước</t>
  </si>
  <si>
    <t>Tổ phóng sinh chùa Hoàng Ân u/h</t>
  </si>
  <si>
    <t>Mai Nguyễn u/h</t>
  </si>
  <si>
    <t>Chị Mến u/h</t>
  </si>
  <si>
    <t>Bạn chị Sen Trang u/h</t>
  </si>
  <si>
    <t xml:space="preserve">Nguyễn Thanh Bình u/h </t>
  </si>
  <si>
    <t>Bùi Thu (Cq Minh Hòa Phạm) u/h</t>
  </si>
  <si>
    <t>cháu Linh u/h</t>
  </si>
  <si>
    <t>Đặng Thị Thuý u/h (?)</t>
  </si>
  <si>
    <t>Huong Mai u/h</t>
  </si>
  <si>
    <t>Nguyễn Quỳnh Anh</t>
  </si>
  <si>
    <t>Anh Tiến (bạn Phuong Toan The)</t>
  </si>
  <si>
    <t>17/8/2016</t>
  </si>
  <si>
    <t>Nguyễn Thị Ngọc (bạn Mai Tan</t>
  </si>
  <si>
    <t>Yen TomSocChip</t>
  </si>
  <si>
    <t>Ngô Hạnh</t>
  </si>
  <si>
    <t>23/8/2016</t>
  </si>
  <si>
    <t>Chị em Minh Thảo Đỗ</t>
  </si>
  <si>
    <t>Nguyễn Phi Sơn</t>
  </si>
  <si>
    <t>Võ Cẩm Hương (bạn chị Phúc)</t>
  </si>
  <si>
    <t>Hoa Hoàng (bạn chị Oanh)</t>
  </si>
  <si>
    <t>Hải Pop Chamnian (bạn chị Oanh)</t>
  </si>
  <si>
    <t>Khánh Hương Ninh</t>
  </si>
  <si>
    <t>Tài Chúi</t>
  </si>
  <si>
    <t>Nguyễn Thị Minh Nguyệt</t>
  </si>
  <si>
    <t>Natasa Nguyễn u/h</t>
  </si>
  <si>
    <t>24/8/2016</t>
  </si>
  <si>
    <t>Thai Hoa</t>
  </si>
  <si>
    <t>Ng: bắc</t>
  </si>
  <si>
    <t>Duong Ánh Hồng</t>
  </si>
  <si>
    <t>28/8/2016</t>
  </si>
  <si>
    <t>Huyen Pham mua xương và thịt gà</t>
  </si>
  <si>
    <t>Mua bột (1kg)</t>
  </si>
  <si>
    <t>Mua túi, giấy</t>
  </si>
  <si>
    <t>Lãi ngân hàng</t>
  </si>
  <si>
    <t>Phí chuyển tiền</t>
  </si>
  <si>
    <t xml:space="preserve">Thu - chi nấu soup tháng 9/2016 </t>
  </si>
  <si>
    <t>Tồn quỹ tháng 8 chuyển sang</t>
  </si>
  <si>
    <t>Phạm Tuấn Minh</t>
  </si>
  <si>
    <t>Huong Vu u/h</t>
  </si>
  <si>
    <t>Đặng Phương Thảo + Đỗ Thị Phương</t>
  </si>
  <si>
    <t>Dinh Vu Minh Chau (bạn chị Sen Trang)</t>
  </si>
  <si>
    <t>Tran Thanh hiền</t>
  </si>
  <si>
    <t>Binh Nguyen</t>
  </si>
  <si>
    <t>Sen Ngọc (bạn chị Oanh)</t>
  </si>
  <si>
    <t>Sen Trang mua rau, củ, ngô, thịt</t>
  </si>
  <si>
    <t>Nấm</t>
  </si>
  <si>
    <t>Bánh mỳ</t>
  </si>
  <si>
    <t>25kg bột đao</t>
  </si>
  <si>
    <t>Xương</t>
  </si>
  <si>
    <t>5 lạng nấm khô</t>
  </si>
  <si>
    <t>Chị Hương (cty CP thức ăn chăn nuôi) u/h</t>
  </si>
  <si>
    <t>60 quả trứng</t>
  </si>
  <si>
    <t>Quy Tran u/h</t>
  </si>
  <si>
    <t>2kg thịt lợn xay</t>
  </si>
  <si>
    <t>350 suất bánh ngọt</t>
  </si>
  <si>
    <t>Lưu Hằng</t>
  </si>
  <si>
    <t>Tran Bao Thong</t>
  </si>
  <si>
    <t>Thúy Phạm Hồng</t>
  </si>
  <si>
    <t>Tuyet Nguyen</t>
  </si>
  <si>
    <t>Cô Vinh</t>
  </si>
  <si>
    <t>Nguyễn Kim Anh u/h</t>
  </si>
  <si>
    <t>Chị Liên (Đà Nẵng)</t>
  </si>
  <si>
    <t>Mua các loại củ quả</t>
  </si>
  <si>
    <t>Minh Pham Hoa mua xương, thịt gà</t>
  </si>
  <si>
    <t>25/9/2016</t>
  </si>
  <si>
    <t>Quý Trần u/h</t>
  </si>
  <si>
    <t>Phiếu soup</t>
  </si>
  <si>
    <t>Hoa Hoang u/h</t>
  </si>
  <si>
    <t>18/9/2016</t>
  </si>
  <si>
    <t>Định u/h</t>
  </si>
  <si>
    <t>Phuong Toàn thế</t>
  </si>
  <si>
    <t>25/9/2017</t>
  </si>
  <si>
    <t>Trạch Văn Đoành</t>
  </si>
  <si>
    <t>CK vào quỹ số tiền dư từ ctrinh Trung thu</t>
  </si>
  <si>
    <t>Vân</t>
  </si>
  <si>
    <t>Hoàng Trọng Khoa</t>
  </si>
  <si>
    <t>Phạm Hồng Hà</t>
  </si>
  <si>
    <t>Tôm</t>
  </si>
  <si>
    <t>Thịt</t>
  </si>
  <si>
    <t>Dầu ăn</t>
  </si>
  <si>
    <t>Rau</t>
  </si>
  <si>
    <t>Mua thùng tôn</t>
  </si>
  <si>
    <t>Mua quạt</t>
  </si>
  <si>
    <t>Mua túi nylon</t>
  </si>
  <si>
    <t>Mua khẩu trang</t>
  </si>
  <si>
    <t>Mua thịt bò (9kg)</t>
  </si>
  <si>
    <t>Pham Huyen mua bánh mì</t>
  </si>
  <si>
    <t>Khánh Hà</t>
  </si>
  <si>
    <t>post của Nguyễn Thị Minh Ngọc</t>
  </si>
  <si>
    <t>Nguyễn Thị Việt Băng u/h</t>
  </si>
  <si>
    <t>Phương Thảo + Diệu Thuần u/h</t>
  </si>
  <si>
    <t>1 chai dầu ăn (? lít), 1 gói hạt nêm, 1 thùng bánh quy, 10kg gạo</t>
  </si>
  <si>
    <t>29/9/2016</t>
  </si>
  <si>
    <t xml:space="preserve">Hương Vinh </t>
  </si>
  <si>
    <t xml:space="preserve">Nguyễn Hương Liên </t>
  </si>
  <si>
    <t xml:space="preserve">Thu - chi nấu soup tháng 10/2016 </t>
  </si>
  <si>
    <t>Tồn quỹ tháng 9 chuyển sang</t>
  </si>
  <si>
    <t>Mua nấm hương (2,5kg)</t>
  </si>
  <si>
    <t>Mua bột đao (25kg)</t>
  </si>
  <si>
    <t>Mua củ quả các loại</t>
  </si>
  <si>
    <t>Minh Hòa Phạm mua thịt thăn lợn (11 kg)</t>
  </si>
  <si>
    <t>Sơn Lipton + Cookie Ngân u/h</t>
  </si>
  <si>
    <t>40 quả trứng gà ta</t>
  </si>
  <si>
    <t>Liên Đà Nẵng u/h</t>
  </si>
  <si>
    <t>1 kg thịt</t>
  </si>
  <si>
    <t>Chef Quan u/h</t>
  </si>
  <si>
    <t>Nguyễn V Cường (bạn Pham Minh Hoa)</t>
  </si>
  <si>
    <t>Vu Thi Ha u/h</t>
  </si>
  <si>
    <t>bí đỏ nấu soup</t>
  </si>
  <si>
    <t>Kim Oanh Do u/h</t>
  </si>
  <si>
    <t>trứng gà nấu soup</t>
  </si>
  <si>
    <t>Kim Oanh Do mua xương</t>
  </si>
  <si>
    <t>Hương (bạn Pham Huyen)</t>
  </si>
  <si>
    <t>Lan Luu u/h</t>
  </si>
  <si>
    <t>Hùng Thủy (bạn Pham Huyen)</t>
  </si>
  <si>
    <t>Nguyễn Thị Ngọc (bạn Maitan) u/h</t>
  </si>
  <si>
    <t>Bạn của Hong Nguyen Bich u/h</t>
  </si>
  <si>
    <t>nhiều bịch nước hoa quả</t>
  </si>
  <si>
    <t>Nga tran u/h (từ 29/8)</t>
  </si>
  <si>
    <t>16/10/2016</t>
  </si>
  <si>
    <t>Cháu Huyền Anh u/h</t>
  </si>
  <si>
    <t>Nga (bạn Pham Huyen + Trang Nhu) u/h</t>
  </si>
  <si>
    <t>Hường (Cty TACNTW)</t>
  </si>
  <si>
    <t>Chị Liên (Đà nẵng) u/h</t>
  </si>
  <si>
    <t>Bạn của Quynh Mai Vo u/h</t>
  </si>
  <si>
    <t>7kg xương lơn hữu cơ</t>
  </si>
  <si>
    <t>Pham Huyen mua xương, thịt gà</t>
  </si>
  <si>
    <t>Mua ngô, rau các loại</t>
  </si>
  <si>
    <t>Mua túi</t>
  </si>
  <si>
    <t>Mua trứng gà (60 quả)</t>
  </si>
  <si>
    <t>16/10/2017</t>
  </si>
  <si>
    <t>23/10/2016</t>
  </si>
  <si>
    <t>Kim Oanh Do mua gas</t>
  </si>
  <si>
    <t>Kim Oanh Do mua trứng</t>
  </si>
  <si>
    <t>Chị Kim Oanh Do mua bánh mì</t>
  </si>
  <si>
    <t>1kg thịt</t>
  </si>
  <si>
    <t>Chị Vu Thị Ha u/h</t>
  </si>
  <si>
    <t>Bí đỏ</t>
  </si>
  <si>
    <t>Chị Hong (bạn Kim Oanh Do)</t>
  </si>
  <si>
    <t>Chị Hoa Hoang (bạn Kim Oanh Do)</t>
  </si>
  <si>
    <t>Bạn Liên u/h</t>
  </si>
  <si>
    <t>Bạn Thảo H12 u/h</t>
  </si>
  <si>
    <t>27/10/2016</t>
  </si>
  <si>
    <t>Ng Bắc u/h</t>
  </si>
  <si>
    <t>30/10/2016</t>
  </si>
  <si>
    <t>Pham Huyen mua giấy ăn</t>
  </si>
  <si>
    <t>Mua túi (5kg)</t>
  </si>
  <si>
    <t>Mua xương, thịt gà</t>
  </si>
  <si>
    <t>Tong Thu Ha (bạn Quynh Mai Võ) u/h</t>
  </si>
  <si>
    <t>7 kg xương</t>
  </si>
  <si>
    <t>Phi Son (bạn Thanh Van Nguyen) u/h</t>
  </si>
  <si>
    <t>Thanh Nguyen Van (bạn Huyen Phạm) u/h</t>
  </si>
  <si>
    <t xml:space="preserve">Thu - chi nấu soup tháng 11/2016 </t>
  </si>
  <si>
    <t>Tồn quỹ tháng 10 chuyển sang</t>
  </si>
  <si>
    <t>Sen Trang ủng hộ</t>
  </si>
  <si>
    <t>11kg thịt xay</t>
  </si>
  <si>
    <t>Do Thi Hong u/h</t>
  </si>
  <si>
    <t>20 bắp ngô ngọt, 1kg hành tây, 4kg cà rốt</t>
  </si>
  <si>
    <t>Vũ Thị Hà u/h</t>
  </si>
  <si>
    <t>5kg bí đỏ</t>
  </si>
  <si>
    <t>Phạm Minh Hòa u/h</t>
  </si>
  <si>
    <t>30 quả trứng gà</t>
  </si>
  <si>
    <t>Son Lipton u/h</t>
  </si>
  <si>
    <t>Anh Định u/h</t>
  </si>
  <si>
    <t>Tuyet Nguyen u/h</t>
  </si>
  <si>
    <t>Cô Vinh u/h</t>
  </si>
  <si>
    <t>Minh Hoa Pham mua xương</t>
  </si>
  <si>
    <t>Mua găng tay</t>
  </si>
  <si>
    <t>Bạn Quynh Mai Vo u/h</t>
  </si>
  <si>
    <t xml:space="preserve">7kg xương </t>
  </si>
  <si>
    <t>13/11/2016</t>
  </si>
  <si>
    <t>Bà xã Do Van Tuyen (OF)</t>
  </si>
  <si>
    <t>Tiểu bạch (bạn Sentrang) u/h</t>
  </si>
  <si>
    <t>Đỗ Mạnh Thái u/h</t>
  </si>
  <si>
    <t>13 kg xương</t>
  </si>
  <si>
    <t>CMTX hàng tuần</t>
  </si>
  <si>
    <t>Bạn của Tài Chúi u/h</t>
  </si>
  <si>
    <t>800 hộp sữa chua</t>
  </si>
  <si>
    <t>HuyềnAnh Spa Hair (bạn chị Duyên)</t>
  </si>
  <si>
    <t>Mua 2,5 kg nấm hương</t>
  </si>
  <si>
    <t>Mua 25kg bột đao</t>
  </si>
  <si>
    <t>Tiền vận chuyển đá viên cho sữa chua</t>
  </si>
  <si>
    <t>Mua 120 chếc bánh mỳ</t>
  </si>
  <si>
    <t>Mua 2 lít dầu ăn</t>
  </si>
  <si>
    <t>Mua 11kg thịt thăn</t>
  </si>
  <si>
    <t>Mua bí đỏ</t>
  </si>
  <si>
    <t>Mua trứng + hành tây</t>
  </si>
  <si>
    <t>Mua ngô ngọt</t>
  </si>
  <si>
    <t>Mua su su</t>
  </si>
  <si>
    <t>Mua nấm sò</t>
  </si>
  <si>
    <t>Mua củ cải</t>
  </si>
  <si>
    <t>Mua khoai tây</t>
  </si>
  <si>
    <t>Duyen Tuong mua củ dền</t>
  </si>
  <si>
    <t>20/11/2016</t>
  </si>
  <si>
    <t>Mua rau, trứng</t>
  </si>
  <si>
    <t>Kim Oanh Do mua thịt lợn</t>
  </si>
  <si>
    <t>Do Manh Thai u/h</t>
  </si>
  <si>
    <t>Kim Oanh Do mua bánh mỳ</t>
  </si>
  <si>
    <t>27/11/2016</t>
  </si>
  <si>
    <t>Pham Huyen mua trứng</t>
  </si>
  <si>
    <t>Mua Rau + ngô+ nấm</t>
  </si>
  <si>
    <t>Mua thịt gà</t>
  </si>
  <si>
    <t>Pham Huyen mua bánh mỳ</t>
  </si>
  <si>
    <t>28/11/2016</t>
  </si>
  <si>
    <t>Loan Nguyễn u/h</t>
  </si>
  <si>
    <t>Vũ Thúy Liên</t>
  </si>
  <si>
    <t xml:space="preserve">Thu - chi nấu soup tháng 12/2016 </t>
  </si>
  <si>
    <t>Tồn quỹ tháng 11 chuyển sang</t>
  </si>
  <si>
    <t>Tài Chúi và các bạn u/h</t>
  </si>
  <si>
    <t>38 thùng sữa</t>
  </si>
  <si>
    <t>Sơn Lippon u/h</t>
  </si>
  <si>
    <t>Em Hồng u/h</t>
  </si>
  <si>
    <t>Quynh Anh Dinh u/h</t>
  </si>
  <si>
    <t>Nguyễn Kim Anh và các bạn u/h</t>
  </si>
  <si>
    <t>13kg xương</t>
  </si>
  <si>
    <t>Tiền vận chuyển sữa</t>
  </si>
  <si>
    <t>Mua 2 muôi to</t>
  </si>
  <si>
    <t>Minh Hoa Pham mua rau củ quả</t>
  </si>
  <si>
    <t>Mua giấy ăn</t>
  </si>
  <si>
    <t>Mai Tan mua hành</t>
  </si>
  <si>
    <t>Mai Tan mua thịt thăn</t>
  </si>
  <si>
    <t>18/12/2016</t>
  </si>
  <si>
    <t>Minh Hoa Pham mua thịt gà, xương gà</t>
  </si>
  <si>
    <t>Mua Củ quả các loại</t>
  </si>
  <si>
    <t>Mua Ngô ngọt</t>
  </si>
  <si>
    <t>Mua bàn nạo</t>
  </si>
  <si>
    <t>Mua 6 nạo của quả</t>
  </si>
  <si>
    <t>Tiền điện nước</t>
  </si>
  <si>
    <t>Ủng hộ mua máy xay</t>
  </si>
  <si>
    <t>Pham Minh Hòa u/h</t>
  </si>
  <si>
    <t>1kg hành tây, 1.2kg hành khô</t>
  </si>
  <si>
    <t>Chị Liên Đà Nẵng u/h</t>
  </si>
  <si>
    <t>Tuyen Do Van u/h</t>
  </si>
  <si>
    <t>25/12/2016</t>
  </si>
  <si>
    <t>Duyen Tuong mua thịt</t>
  </si>
  <si>
    <t>Chuyển tháng 1/2017</t>
  </si>
  <si>
    <t>Tran Hai Yen u/h</t>
  </si>
  <si>
    <t>bánh mỳ</t>
  </si>
  <si>
    <t>500000(?)</t>
  </si>
  <si>
    <t>Mua Bột</t>
  </si>
  <si>
    <t>Mua Bánh</t>
  </si>
  <si>
    <t>Lưu Thanh Tú u/h</t>
  </si>
  <si>
    <t>Chị Vân u/h</t>
  </si>
  <si>
    <t>Khoa Hoang u/h</t>
  </si>
  <si>
    <t>Hương béo nồi soup u/h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</si>
</sst>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mm/dd/yy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58"/>
      <name val="Arial"/>
      <family val="2"/>
    </font>
    <font>
      <u val="single"/>
      <sz val="11"/>
      <color indexed="12"/>
      <name val="Calibri"/>
      <family val="2"/>
    </font>
    <font>
      <sz val="14"/>
      <name val="Times New Roman"/>
      <family val="1"/>
    </font>
    <font>
      <sz val="14"/>
      <color indexed="59"/>
      <name val="Times New Roman"/>
      <family val="1"/>
    </font>
    <font>
      <b/>
      <sz val="14"/>
      <color indexed="10"/>
      <name val="Times New Roman"/>
      <family val="1"/>
    </font>
    <font>
      <sz val="11"/>
      <color indexed="59"/>
      <name val="Arial"/>
      <family val="2"/>
    </font>
    <font>
      <b/>
      <i/>
      <sz val="14"/>
      <name val="Times New Roman"/>
      <family val="1"/>
    </font>
    <font>
      <sz val="12"/>
      <color indexed="59"/>
      <name val="Times New Roman"/>
      <family val="1"/>
    </font>
    <font>
      <sz val="14"/>
      <color indexed="63"/>
      <name val="Arial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Arial"/>
      <family val="2"/>
    </font>
    <font>
      <b/>
      <sz val="11"/>
      <color indexed="58"/>
      <name val="Arial"/>
      <family val="2"/>
    </font>
    <font>
      <b/>
      <sz val="11"/>
      <color indexed="8"/>
      <name val="Calibri"/>
      <family val="2"/>
    </font>
    <font>
      <sz val="14"/>
      <color indexed="10"/>
      <name val="Times New Roman"/>
      <family val="1"/>
    </font>
    <font>
      <sz val="14"/>
      <color indexed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7" applyFont="1" applyAlignment="1">
      <alignment horizontal="left"/>
      <protection/>
    </xf>
    <xf numFmtId="0" fontId="2" fillId="0" borderId="0" xfId="47" applyFont="1">
      <alignment/>
      <protection/>
    </xf>
    <xf numFmtId="3" fontId="2" fillId="0" borderId="0" xfId="47" applyNumberFormat="1" applyFont="1">
      <alignment/>
      <protection/>
    </xf>
    <xf numFmtId="3" fontId="2" fillId="0" borderId="0" xfId="47" applyNumberFormat="1" applyFont="1" applyAlignment="1">
      <alignment horizontal="right"/>
      <protection/>
    </xf>
    <xf numFmtId="3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 horizontal="left"/>
      <protection/>
    </xf>
    <xf numFmtId="3" fontId="3" fillId="0" borderId="0" xfId="47" applyNumberFormat="1" applyFont="1" applyAlignment="1">
      <alignment horizontal="right"/>
      <protection/>
    </xf>
    <xf numFmtId="0" fontId="2" fillId="0" borderId="10" xfId="47" applyFont="1" applyBorder="1" applyAlignment="1">
      <alignment horizontal="center"/>
      <protection/>
    </xf>
    <xf numFmtId="3" fontId="2" fillId="0" borderId="10" xfId="47" applyNumberFormat="1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11" xfId="47" applyFont="1" applyBorder="1" applyAlignment="1">
      <alignment horizontal="left"/>
      <protection/>
    </xf>
    <xf numFmtId="3" fontId="4" fillId="0" borderId="11" xfId="47" applyNumberFormat="1" applyFont="1" applyBorder="1" applyAlignment="1">
      <alignment horizontal="center"/>
      <protection/>
    </xf>
    <xf numFmtId="3" fontId="4" fillId="0" borderId="11" xfId="47" applyNumberFormat="1" applyFont="1" applyBorder="1" applyAlignment="1">
      <alignment horizontal="right"/>
      <protection/>
    </xf>
    <xf numFmtId="3" fontId="2" fillId="0" borderId="11" xfId="47" applyNumberFormat="1" applyFont="1" applyBorder="1" applyAlignment="1">
      <alignment horizontal="center"/>
      <protection/>
    </xf>
    <xf numFmtId="3" fontId="5" fillId="0" borderId="11" xfId="46" applyNumberFormat="1" applyFont="1" applyBorder="1">
      <alignment/>
      <protection/>
    </xf>
    <xf numFmtId="0" fontId="2" fillId="0" borderId="11" xfId="47" applyFont="1" applyBorder="1" applyAlignment="1">
      <alignment horizontal="center"/>
      <protection/>
    </xf>
    <xf numFmtId="0" fontId="3" fillId="0" borderId="12" xfId="47" applyFont="1" applyBorder="1" applyAlignment="1">
      <alignment horizontal="center"/>
      <protection/>
    </xf>
    <xf numFmtId="164" fontId="3" fillId="0" borderId="12" xfId="47" applyNumberFormat="1" applyFont="1" applyBorder="1" applyAlignment="1">
      <alignment horizontal="left"/>
      <protection/>
    </xf>
    <xf numFmtId="0" fontId="3" fillId="0" borderId="12" xfId="47" applyFont="1" applyBorder="1" applyAlignment="1">
      <alignment horizontal="left"/>
      <protection/>
    </xf>
    <xf numFmtId="3" fontId="3" fillId="0" borderId="12" xfId="47" applyNumberFormat="1" applyFont="1" applyBorder="1" applyAlignment="1">
      <alignment horizontal="left"/>
      <protection/>
    </xf>
    <xf numFmtId="3" fontId="3" fillId="0" borderId="12" xfId="47" applyNumberFormat="1" applyFont="1" applyBorder="1" applyAlignment="1">
      <alignment horizontal="right"/>
      <protection/>
    </xf>
    <xf numFmtId="0" fontId="3" fillId="0" borderId="13" xfId="47" applyFont="1" applyBorder="1" applyAlignment="1">
      <alignment horizontal="center"/>
      <protection/>
    </xf>
    <xf numFmtId="164" fontId="3" fillId="0" borderId="13" xfId="47" applyNumberFormat="1" applyFont="1" applyBorder="1" applyAlignment="1">
      <alignment horizontal="left"/>
      <protection/>
    </xf>
    <xf numFmtId="0" fontId="3" fillId="0" borderId="13" xfId="47" applyFont="1" applyBorder="1" applyAlignment="1">
      <alignment horizontal="left"/>
      <protection/>
    </xf>
    <xf numFmtId="3" fontId="3" fillId="0" borderId="13" xfId="47" applyNumberFormat="1" applyFont="1" applyBorder="1" applyAlignment="1">
      <alignment horizontal="left"/>
      <protection/>
    </xf>
    <xf numFmtId="3" fontId="3" fillId="0" borderId="13" xfId="47" applyNumberFormat="1" applyFont="1" applyBorder="1" applyAlignment="1">
      <alignment horizontal="right"/>
      <protection/>
    </xf>
    <xf numFmtId="3" fontId="3" fillId="0" borderId="12" xfId="47" applyNumberFormat="1" applyFont="1" applyBorder="1" applyAlignment="1">
      <alignment horizontal="center"/>
      <protection/>
    </xf>
    <xf numFmtId="0" fontId="6" fillId="0" borderId="0" xfId="58" applyFont="1">
      <alignment/>
      <protection/>
    </xf>
    <xf numFmtId="3" fontId="3" fillId="0" borderId="13" xfId="47" applyNumberFormat="1" applyFont="1" applyBorder="1" applyAlignment="1">
      <alignment horizontal="center"/>
      <protection/>
    </xf>
    <xf numFmtId="0" fontId="3" fillId="0" borderId="13" xfId="46" applyFont="1" applyBorder="1">
      <alignment/>
      <protection/>
    </xf>
    <xf numFmtId="0" fontId="3" fillId="0" borderId="13" xfId="46" applyFont="1" applyBorder="1" applyAlignment="1">
      <alignment wrapText="1"/>
      <protection/>
    </xf>
    <xf numFmtId="0" fontId="7" fillId="0" borderId="0" xfId="54" applyFont="1">
      <alignment/>
      <protection/>
    </xf>
    <xf numFmtId="0" fontId="3" fillId="0" borderId="13" xfId="54" applyFont="1" applyBorder="1" applyAlignment="1">
      <alignment horizontal="left"/>
      <protection/>
    </xf>
    <xf numFmtId="164" fontId="3" fillId="0" borderId="13" xfId="54" applyNumberFormat="1" applyFont="1" applyBorder="1" applyAlignment="1">
      <alignment horizontal="left"/>
      <protection/>
    </xf>
    <xf numFmtId="3" fontId="3" fillId="0" borderId="13" xfId="47" applyNumberFormat="1" applyFont="1" applyBorder="1" applyAlignment="1">
      <alignment wrapText="1"/>
      <protection/>
    </xf>
    <xf numFmtId="3" fontId="3" fillId="0" borderId="13" xfId="47" applyNumberFormat="1" applyFont="1" applyBorder="1">
      <alignment/>
      <protection/>
    </xf>
    <xf numFmtId="0" fontId="3" fillId="0" borderId="13" xfId="47" applyFont="1" applyBorder="1">
      <alignment/>
      <protection/>
    </xf>
    <xf numFmtId="0" fontId="7" fillId="0" borderId="0" xfId="54">
      <alignment/>
      <protection/>
    </xf>
    <xf numFmtId="0" fontId="3" fillId="0" borderId="13" xfId="47" applyFont="1" applyBorder="1" applyAlignment="1">
      <alignment horizontal="left" wrapText="1"/>
      <protection/>
    </xf>
    <xf numFmtId="0" fontId="3" fillId="0" borderId="13" xfId="47" applyFont="1" applyBorder="1" applyAlignment="1">
      <alignment wrapText="1"/>
      <protection/>
    </xf>
    <xf numFmtId="164" fontId="3" fillId="0" borderId="13" xfId="46" applyNumberFormat="1" applyFont="1" applyBorder="1" applyAlignment="1">
      <alignment horizontal="left"/>
      <protection/>
    </xf>
    <xf numFmtId="164" fontId="3" fillId="0" borderId="13" xfId="47" applyNumberFormat="1" applyFont="1" applyBorder="1" applyAlignment="1">
      <alignment horizontal="left" wrapText="1"/>
      <protection/>
    </xf>
    <xf numFmtId="0" fontId="8" fillId="0" borderId="13" xfId="58" applyFont="1" applyBorder="1" applyAlignment="1">
      <alignment horizontal="center"/>
      <protection/>
    </xf>
    <xf numFmtId="0" fontId="9" fillId="0" borderId="13" xfId="46" applyFont="1" applyBorder="1">
      <alignment/>
      <protection/>
    </xf>
    <xf numFmtId="0" fontId="8" fillId="0" borderId="13" xfId="58" applyFont="1" applyBorder="1" applyAlignment="1">
      <alignment horizontal="left"/>
      <protection/>
    </xf>
    <xf numFmtId="0" fontId="8" fillId="0" borderId="13" xfId="58" applyFont="1" applyBorder="1">
      <alignment/>
      <protection/>
    </xf>
    <xf numFmtId="3" fontId="8" fillId="0" borderId="13" xfId="58" applyNumberFormat="1" applyFont="1" applyBorder="1" applyAlignment="1">
      <alignment horizontal="right"/>
      <protection/>
    </xf>
    <xf numFmtId="3" fontId="3" fillId="0" borderId="13" xfId="47" applyNumberFormat="1" applyFont="1" applyFill="1" applyBorder="1">
      <alignment/>
      <protection/>
    </xf>
    <xf numFmtId="0" fontId="8" fillId="0" borderId="13" xfId="58" applyFont="1" applyBorder="1" applyAlignment="1">
      <alignment horizontal="left" wrapText="1"/>
      <protection/>
    </xf>
    <xf numFmtId="0" fontId="8" fillId="0" borderId="14" xfId="58" applyFont="1" applyBorder="1">
      <alignment/>
      <protection/>
    </xf>
    <xf numFmtId="0" fontId="8" fillId="0" borderId="0" xfId="58" applyFont="1">
      <alignment/>
      <protection/>
    </xf>
    <xf numFmtId="0" fontId="8" fillId="0" borderId="10" xfId="58" applyFont="1" applyBorder="1" applyAlignment="1">
      <alignment horizontal="center"/>
      <protection/>
    </xf>
    <xf numFmtId="0" fontId="8" fillId="0" borderId="10" xfId="58" applyFont="1" applyBorder="1">
      <alignment/>
      <protection/>
    </xf>
    <xf numFmtId="0" fontId="5" fillId="0" borderId="10" xfId="58" applyFont="1" applyBorder="1" applyAlignment="1">
      <alignment horizontal="left"/>
      <protection/>
    </xf>
    <xf numFmtId="3" fontId="5" fillId="0" borderId="10" xfId="58" applyNumberFormat="1" applyFont="1" applyBorder="1" applyAlignment="1">
      <alignment horizontal="right"/>
      <protection/>
    </xf>
    <xf numFmtId="3" fontId="10" fillId="0" borderId="10" xfId="58" applyNumberFormat="1" applyFont="1" applyBorder="1">
      <alignment/>
      <protection/>
    </xf>
    <xf numFmtId="3" fontId="5" fillId="0" borderId="10" xfId="58" applyNumberFormat="1" applyFont="1" applyBorder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 horizontal="left"/>
      <protection/>
    </xf>
    <xf numFmtId="3" fontId="8" fillId="0" borderId="0" xfId="58" applyNumberFormat="1" applyFont="1" applyAlignment="1">
      <alignment horizontal="right"/>
      <protection/>
    </xf>
    <xf numFmtId="0" fontId="0" fillId="0" borderId="0" xfId="58">
      <alignment/>
      <protection/>
    </xf>
    <xf numFmtId="0" fontId="11" fillId="0" borderId="0" xfId="58" applyFont="1" applyAlignment="1">
      <alignment wrapText="1"/>
      <protection/>
    </xf>
    <xf numFmtId="3" fontId="12" fillId="0" borderId="11" xfId="46" applyNumberFormat="1" applyFont="1" applyBorder="1">
      <alignment/>
      <protection/>
    </xf>
    <xf numFmtId="0" fontId="3" fillId="0" borderId="14" xfId="47" applyFont="1" applyBorder="1" applyAlignment="1">
      <alignment horizontal="center"/>
      <protection/>
    </xf>
    <xf numFmtId="164" fontId="3" fillId="0" borderId="14" xfId="47" applyNumberFormat="1" applyFont="1" applyBorder="1" applyAlignment="1">
      <alignment horizontal="left"/>
      <protection/>
    </xf>
    <xf numFmtId="0" fontId="3" fillId="0" borderId="14" xfId="46" applyFont="1" applyBorder="1">
      <alignment/>
      <protection/>
    </xf>
    <xf numFmtId="3" fontId="3" fillId="0" borderId="14" xfId="47" applyNumberFormat="1" applyFont="1" applyBorder="1" applyAlignment="1">
      <alignment horizontal="center"/>
      <protection/>
    </xf>
    <xf numFmtId="3" fontId="3" fillId="0" borderId="14" xfId="47" applyNumberFormat="1" applyFont="1" applyBorder="1" applyAlignment="1">
      <alignment horizontal="right"/>
      <protection/>
    </xf>
    <xf numFmtId="0" fontId="11" fillId="0" borderId="0" xfId="46" applyFont="1">
      <alignment/>
      <protection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/>
    </xf>
    <xf numFmtId="0" fontId="3" fillId="0" borderId="11" xfId="47" applyFont="1" applyBorder="1" applyAlignment="1">
      <alignment horizontal="center"/>
      <protection/>
    </xf>
    <xf numFmtId="165" fontId="3" fillId="0" borderId="11" xfId="47" applyNumberFormat="1" applyFont="1" applyBorder="1" applyAlignment="1">
      <alignment horizontal="left"/>
      <protection/>
    </xf>
    <xf numFmtId="0" fontId="3" fillId="0" borderId="11" xfId="47" applyFont="1" applyBorder="1" applyAlignment="1">
      <alignment horizontal="left"/>
      <protection/>
    </xf>
    <xf numFmtId="3" fontId="3" fillId="0" borderId="11" xfId="47" applyNumberFormat="1" applyFont="1" applyBorder="1" applyAlignment="1">
      <alignment horizontal="center"/>
      <protection/>
    </xf>
    <xf numFmtId="3" fontId="3" fillId="0" borderId="11" xfId="47" applyNumberFormat="1" applyFont="1" applyBorder="1" applyAlignment="1">
      <alignment horizontal="right"/>
      <protection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0" fontId="1" fillId="0" borderId="0" xfId="46" applyFont="1">
      <alignment/>
      <protection/>
    </xf>
    <xf numFmtId="0" fontId="14" fillId="0" borderId="0" xfId="46" applyFont="1">
      <alignment/>
      <protection/>
    </xf>
    <xf numFmtId="165" fontId="3" fillId="0" borderId="13" xfId="47" applyNumberFormat="1" applyFont="1" applyBorder="1" applyAlignment="1">
      <alignment horizontal="left"/>
      <protection/>
    </xf>
    <xf numFmtId="3" fontId="8" fillId="0" borderId="13" xfId="46" applyNumberFormat="1" applyFont="1" applyBorder="1">
      <alignment/>
      <protection/>
    </xf>
    <xf numFmtId="3" fontId="15" fillId="0" borderId="13" xfId="47" applyNumberFormat="1" applyFont="1" applyBorder="1" applyAlignment="1">
      <alignment horizontal="center"/>
      <protection/>
    </xf>
    <xf numFmtId="3" fontId="15" fillId="0" borderId="13" xfId="47" applyNumberFormat="1" applyFont="1" applyBorder="1" applyAlignment="1">
      <alignment horizontal="right"/>
      <protection/>
    </xf>
    <xf numFmtId="3" fontId="16" fillId="0" borderId="13" xfId="46" applyNumberFormat="1" applyFont="1" applyBorder="1">
      <alignment/>
      <protection/>
    </xf>
    <xf numFmtId="3" fontId="4" fillId="0" borderId="13" xfId="47" applyNumberFormat="1" applyFont="1" applyBorder="1" applyAlignment="1">
      <alignment horizontal="center"/>
      <protection/>
    </xf>
    <xf numFmtId="3" fontId="4" fillId="0" borderId="13" xfId="47" applyNumberFormat="1" applyFont="1" applyBorder="1" applyAlignment="1">
      <alignment horizontal="right"/>
      <protection/>
    </xf>
    <xf numFmtId="3" fontId="12" fillId="0" borderId="13" xfId="46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0" fontId="3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8" fillId="33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3" fillId="0" borderId="13" xfId="54" applyFont="1" applyBorder="1">
      <alignment/>
      <protection/>
    </xf>
    <xf numFmtId="0" fontId="3" fillId="0" borderId="13" xfId="0" applyFont="1" applyBorder="1" applyAlignment="1">
      <alignment/>
    </xf>
    <xf numFmtId="3" fontId="2" fillId="0" borderId="13" xfId="47" applyNumberFormat="1" applyFont="1" applyBorder="1" applyAlignment="1">
      <alignment horizontal="right"/>
      <protection/>
    </xf>
    <xf numFmtId="3" fontId="2" fillId="0" borderId="13" xfId="47" applyNumberFormat="1" applyFont="1" applyBorder="1" applyAlignment="1">
      <alignment horizontal="center"/>
      <protection/>
    </xf>
    <xf numFmtId="0" fontId="19" fillId="0" borderId="0" xfId="58" applyFont="1">
      <alignment/>
      <protection/>
    </xf>
    <xf numFmtId="0" fontId="20" fillId="0" borderId="0" xfId="46" applyFont="1">
      <alignment/>
      <protection/>
    </xf>
    <xf numFmtId="3" fontId="5" fillId="0" borderId="11" xfId="58" applyNumberFormat="1" applyFont="1" applyBorder="1">
      <alignment/>
      <protection/>
    </xf>
    <xf numFmtId="0" fontId="3" fillId="0" borderId="13" xfId="0" applyFont="1" applyBorder="1" applyAlignment="1">
      <alignment wrapText="1"/>
    </xf>
    <xf numFmtId="3" fontId="3" fillId="0" borderId="13" xfId="47" applyNumberFormat="1" applyFont="1" applyBorder="1" applyAlignment="1">
      <alignment/>
      <protection/>
    </xf>
    <xf numFmtId="3" fontId="10" fillId="0" borderId="13" xfId="47" applyNumberFormat="1" applyFont="1" applyBorder="1" applyAlignment="1">
      <alignment horizontal="center"/>
      <protection/>
    </xf>
    <xf numFmtId="0" fontId="3" fillId="33" borderId="13" xfId="0" applyFont="1" applyFill="1" applyBorder="1" applyAlignment="1">
      <alignment/>
    </xf>
    <xf numFmtId="164" fontId="10" fillId="0" borderId="13" xfId="47" applyNumberFormat="1" applyFont="1" applyBorder="1" applyAlignment="1">
      <alignment horizontal="left"/>
      <protection/>
    </xf>
    <xf numFmtId="3" fontId="21" fillId="0" borderId="13" xfId="47" applyNumberFormat="1" applyFont="1" applyBorder="1" applyAlignment="1">
      <alignment horizontal="center"/>
      <protection/>
    </xf>
    <xf numFmtId="3" fontId="5" fillId="0" borderId="13" xfId="58" applyNumberFormat="1" applyFont="1" applyBorder="1">
      <alignment/>
      <protection/>
    </xf>
    <xf numFmtId="3" fontId="2" fillId="0" borderId="12" xfId="47" applyNumberFormat="1" applyFont="1" applyBorder="1" applyAlignment="1">
      <alignment horizontal="center"/>
      <protection/>
    </xf>
    <xf numFmtId="3" fontId="5" fillId="0" borderId="12" xfId="58" applyNumberFormat="1" applyFont="1" applyBorder="1">
      <alignment/>
      <protection/>
    </xf>
    <xf numFmtId="0" fontId="2" fillId="0" borderId="12" xfId="47" applyFont="1" applyBorder="1" applyAlignment="1">
      <alignment horizontal="center"/>
      <protection/>
    </xf>
    <xf numFmtId="3" fontId="2" fillId="0" borderId="12" xfId="47" applyNumberFormat="1" applyFont="1" applyBorder="1" applyAlignment="1">
      <alignment horizontal="left"/>
      <protection/>
    </xf>
    <xf numFmtId="3" fontId="10" fillId="0" borderId="13" xfId="47" applyNumberFormat="1" applyFont="1" applyBorder="1" applyAlignment="1">
      <alignment horizontal="right"/>
      <protection/>
    </xf>
    <xf numFmtId="3" fontId="4" fillId="0" borderId="12" xfId="47" applyNumberFormat="1" applyFont="1" applyBorder="1" applyAlignment="1">
      <alignment horizontal="center"/>
      <protection/>
    </xf>
    <xf numFmtId="3" fontId="4" fillId="0" borderId="12" xfId="47" applyNumberFormat="1" applyFont="1" applyBorder="1" applyAlignment="1">
      <alignment horizontal="right"/>
      <protection/>
    </xf>
    <xf numFmtId="3" fontId="8" fillId="0" borderId="12" xfId="58" applyNumberFormat="1" applyFont="1" applyBorder="1">
      <alignment/>
      <protection/>
    </xf>
    <xf numFmtId="0" fontId="17" fillId="0" borderId="13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3" fontId="8" fillId="0" borderId="0" xfId="0" applyNumberFormat="1" applyFont="1" applyAlignment="1">
      <alignment/>
    </xf>
    <xf numFmtId="3" fontId="22" fillId="0" borderId="19" xfId="47" applyNumberFormat="1" applyFont="1" applyBorder="1" applyAlignment="1">
      <alignment horizontal="right"/>
      <protection/>
    </xf>
    <xf numFmtId="3" fontId="21" fillId="0" borderId="13" xfId="47" applyNumberFormat="1" applyFont="1" applyBorder="1" applyAlignment="1">
      <alignment horizontal="right"/>
      <protection/>
    </xf>
    <xf numFmtId="0" fontId="3" fillId="0" borderId="0" xfId="46" applyFont="1">
      <alignment/>
      <protection/>
    </xf>
    <xf numFmtId="3" fontId="1" fillId="0" borderId="0" xfId="46" applyNumberFormat="1">
      <alignment/>
      <protection/>
    </xf>
    <xf numFmtId="3" fontId="3" fillId="0" borderId="13" xfId="46" applyNumberFormat="1" applyFont="1" applyBorder="1">
      <alignment/>
      <protection/>
    </xf>
    <xf numFmtId="3" fontId="21" fillId="0" borderId="14" xfId="46" applyNumberFormat="1" applyFont="1" applyBorder="1">
      <alignment/>
      <protection/>
    </xf>
    <xf numFmtId="3" fontId="5" fillId="0" borderId="0" xfId="58" applyNumberFormat="1" applyFont="1">
      <alignment/>
      <protection/>
    </xf>
    <xf numFmtId="0" fontId="21" fillId="0" borderId="0" xfId="47" applyFont="1" applyAlignment="1">
      <alignment horizontal="left"/>
      <protection/>
    </xf>
    <xf numFmtId="0" fontId="17" fillId="0" borderId="13" xfId="0" applyFont="1" applyBorder="1" applyAlignment="1">
      <alignment wrapText="1"/>
    </xf>
    <xf numFmtId="0" fontId="8" fillId="0" borderId="20" xfId="58" applyFont="1" applyBorder="1" applyAlignment="1">
      <alignment horizontal="center"/>
      <protection/>
    </xf>
    <xf numFmtId="0" fontId="8" fillId="0" borderId="20" xfId="58" applyFont="1" applyBorder="1">
      <alignment/>
      <protection/>
    </xf>
    <xf numFmtId="0" fontId="5" fillId="0" borderId="20" xfId="58" applyFont="1" applyBorder="1" applyAlignment="1">
      <alignment horizontal="left"/>
      <protection/>
    </xf>
    <xf numFmtId="3" fontId="5" fillId="0" borderId="20" xfId="58" applyNumberFormat="1" applyFont="1" applyBorder="1" applyAlignment="1">
      <alignment horizontal="right"/>
      <protection/>
    </xf>
    <xf numFmtId="3" fontId="10" fillId="0" borderId="20" xfId="58" applyNumberFormat="1" applyFont="1" applyBorder="1">
      <alignment/>
      <protection/>
    </xf>
    <xf numFmtId="3" fontId="5" fillId="0" borderId="20" xfId="58" applyNumberFormat="1" applyFont="1" applyBorder="1">
      <alignment/>
      <protection/>
    </xf>
    <xf numFmtId="0" fontId="3" fillId="0" borderId="21" xfId="47" applyFont="1" applyBorder="1" applyAlignment="1">
      <alignment horizontal="center"/>
      <protection/>
    </xf>
    <xf numFmtId="164" fontId="3" fillId="0" borderId="21" xfId="47" applyNumberFormat="1" applyFont="1" applyBorder="1" applyAlignment="1">
      <alignment horizontal="left"/>
      <protection/>
    </xf>
    <xf numFmtId="0" fontId="3" fillId="0" borderId="21" xfId="46" applyFont="1" applyBorder="1">
      <alignment/>
      <protection/>
    </xf>
    <xf numFmtId="3" fontId="3" fillId="0" borderId="21" xfId="47" applyNumberFormat="1" applyFont="1" applyBorder="1" applyAlignment="1">
      <alignment horizontal="center"/>
      <protection/>
    </xf>
    <xf numFmtId="3" fontId="3" fillId="0" borderId="21" xfId="47" applyNumberFormat="1" applyFont="1" applyBorder="1" applyAlignment="1">
      <alignment horizontal="right"/>
      <protection/>
    </xf>
    <xf numFmtId="0" fontId="17" fillId="0" borderId="14" xfId="0" applyFont="1" applyBorder="1" applyAlignment="1">
      <alignment wrapText="1"/>
    </xf>
    <xf numFmtId="3" fontId="15" fillId="0" borderId="14" xfId="47" applyNumberFormat="1" applyFont="1" applyBorder="1" applyAlignment="1">
      <alignment horizontal="center"/>
      <protection/>
    </xf>
    <xf numFmtId="3" fontId="16" fillId="0" borderId="14" xfId="46" applyNumberFormat="1" applyFont="1" applyBorder="1">
      <alignment/>
      <protection/>
    </xf>
    <xf numFmtId="0" fontId="55" fillId="0" borderId="1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823"/>
      <rgbColor rgb="00993300"/>
      <rgbColor rgb="00993366"/>
      <rgbColor rgb="00333399"/>
      <rgbColor rgb="0017191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minhhoa.pham.94" TargetMode="External" /><Relationship Id="rId2" Type="http://schemas.openxmlformats.org/officeDocument/2006/relationships/hyperlink" Target="https://www.facebook.com/lan.luu.3785" TargetMode="External" /><Relationship Id="rId3" Type="http://schemas.openxmlformats.org/officeDocument/2006/relationships/hyperlink" Target="https://www.facebook.com/profile.php?id=100006542593263" TargetMode="External" /><Relationship Id="rId4" Type="http://schemas.openxmlformats.org/officeDocument/2006/relationships/hyperlink" Target="https://www.facebook.com/hanh.lamthiminh" TargetMode="External" /><Relationship Id="rId5" Type="http://schemas.openxmlformats.org/officeDocument/2006/relationships/hyperlink" Target="https://www.facebook.com/kimoanh.do.1" TargetMode="External" /><Relationship Id="rId6" Type="http://schemas.openxmlformats.org/officeDocument/2006/relationships/hyperlink" Target="https://www.facebook.com/nguyetsentrang" TargetMode="External" /><Relationship Id="rId7" Type="http://schemas.openxmlformats.org/officeDocument/2006/relationships/hyperlink" Target="https://www.facebook.com/duyen.tuong.90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lamthi.phuc" TargetMode="External" /><Relationship Id="rId2" Type="http://schemas.openxmlformats.org/officeDocument/2006/relationships/hyperlink" Target="https://www.facebook.com/nguyetsentrang" TargetMode="External" /><Relationship Id="rId3" Type="http://schemas.openxmlformats.org/officeDocument/2006/relationships/hyperlink" Target="https://www.facebook.com/minhhoa.pham.94" TargetMode="External" /><Relationship Id="rId4" Type="http://schemas.openxmlformats.org/officeDocument/2006/relationships/hyperlink" Target="https://www.facebook.com/huong.mai.315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2">
      <selection activeCell="C58" sqref="C58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42.28125" style="1" customWidth="1"/>
    <col min="4" max="4" width="21.57421875" style="1" customWidth="1"/>
    <col min="5" max="5" width="16.421875" style="1" customWidth="1"/>
    <col min="6" max="6" width="17.28125" style="1" customWidth="1"/>
    <col min="7" max="7" width="18.421875" style="1" customWidth="1"/>
    <col min="8" max="16384" width="9.28125" style="1" customWidth="1"/>
  </cols>
  <sheetData>
    <row r="1" spans="1:10" ht="27" customHeight="1">
      <c r="A1" s="2" t="s">
        <v>0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9</v>
      </c>
      <c r="D4" s="15"/>
      <c r="E4" s="16"/>
      <c r="F4" s="17"/>
      <c r="G4" s="18">
        <f>103223033-17600</f>
        <v>103205433</v>
      </c>
      <c r="H4" s="19"/>
      <c r="I4" s="7"/>
      <c r="J4" s="7"/>
    </row>
    <row r="5" spans="1:10" ht="27" customHeight="1">
      <c r="A5" s="20">
        <v>1</v>
      </c>
      <c r="B5" s="21">
        <v>42430</v>
      </c>
      <c r="C5" s="22" t="s">
        <v>10</v>
      </c>
      <c r="D5" s="23"/>
      <c r="E5" s="23"/>
      <c r="F5" s="24">
        <v>755000</v>
      </c>
      <c r="G5" s="23"/>
      <c r="H5" s="22"/>
      <c r="I5" s="9"/>
      <c r="J5" s="9"/>
    </row>
    <row r="6" spans="1:10" ht="27" customHeight="1">
      <c r="A6" s="25">
        <v>2</v>
      </c>
      <c r="B6" s="26">
        <v>42430</v>
      </c>
      <c r="C6" s="27" t="s">
        <v>11</v>
      </c>
      <c r="D6" s="28"/>
      <c r="E6" s="28"/>
      <c r="F6" s="29">
        <v>135000</v>
      </c>
      <c r="G6" s="28"/>
      <c r="H6" s="27"/>
      <c r="I6" s="9"/>
      <c r="J6" s="9"/>
    </row>
    <row r="7" spans="1:10" ht="27" customHeight="1">
      <c r="A7" s="25">
        <v>3</v>
      </c>
      <c r="B7" s="26">
        <v>42430</v>
      </c>
      <c r="C7" s="27" t="s">
        <v>12</v>
      </c>
      <c r="D7" s="28"/>
      <c r="E7" s="28"/>
      <c r="F7" s="29">
        <v>250000</v>
      </c>
      <c r="G7" s="28"/>
      <c r="H7" s="27"/>
      <c r="I7" s="9"/>
      <c r="J7" s="9"/>
    </row>
    <row r="8" spans="1:10" ht="27" customHeight="1">
      <c r="A8" s="25">
        <v>4</v>
      </c>
      <c r="B8" s="26">
        <v>42430</v>
      </c>
      <c r="C8" s="27" t="s">
        <v>13</v>
      </c>
      <c r="D8" s="28"/>
      <c r="E8" s="28"/>
      <c r="F8" s="29">
        <v>742000</v>
      </c>
      <c r="G8" s="28"/>
      <c r="H8" s="27"/>
      <c r="I8" s="9"/>
      <c r="J8" s="9"/>
    </row>
    <row r="9" spans="1:10" ht="27" customHeight="1">
      <c r="A9" s="25">
        <v>5</v>
      </c>
      <c r="B9" s="26">
        <v>42430</v>
      </c>
      <c r="C9" s="27" t="s">
        <v>14</v>
      </c>
      <c r="D9" s="30"/>
      <c r="E9" s="24"/>
      <c r="F9" s="24">
        <v>350000</v>
      </c>
      <c r="G9" s="30"/>
      <c r="H9" s="20"/>
      <c r="I9" s="7"/>
      <c r="J9" s="31"/>
    </row>
    <row r="10" spans="1:10" ht="27" customHeight="1">
      <c r="A10" s="25">
        <v>6</v>
      </c>
      <c r="B10" s="26">
        <v>42430</v>
      </c>
      <c r="C10" s="27" t="s">
        <v>15</v>
      </c>
      <c r="D10" s="32"/>
      <c r="E10" s="29"/>
      <c r="F10" s="29">
        <v>100000</v>
      </c>
      <c r="G10" s="32"/>
      <c r="H10" s="25"/>
      <c r="I10" s="7"/>
      <c r="J10" s="31"/>
    </row>
    <row r="11" spans="1:10" ht="27" customHeight="1">
      <c r="A11" s="25">
        <v>7</v>
      </c>
      <c r="B11" s="26">
        <v>42552</v>
      </c>
      <c r="C11" s="27" t="s">
        <v>16</v>
      </c>
      <c r="D11" s="32"/>
      <c r="E11" s="24">
        <v>1000000</v>
      </c>
      <c r="F11" s="30"/>
      <c r="G11" s="30"/>
      <c r="H11" s="25"/>
      <c r="I11" s="7"/>
      <c r="J11" s="31"/>
    </row>
    <row r="12" spans="1:10" ht="27" customHeight="1">
      <c r="A12" s="25">
        <v>8</v>
      </c>
      <c r="B12" s="26">
        <v>42644</v>
      </c>
      <c r="C12" s="27" t="s">
        <v>17</v>
      </c>
      <c r="D12" s="32"/>
      <c r="E12" s="24"/>
      <c r="F12" s="30">
        <v>1440000</v>
      </c>
      <c r="G12" s="30"/>
      <c r="H12" s="25"/>
      <c r="I12" s="7"/>
      <c r="J12" s="31"/>
    </row>
    <row r="13" spans="1:10" ht="27" customHeight="1">
      <c r="A13" s="25">
        <v>9</v>
      </c>
      <c r="B13" s="26">
        <v>42644</v>
      </c>
      <c r="C13" s="27" t="s">
        <v>18</v>
      </c>
      <c r="D13" s="32"/>
      <c r="E13" s="24"/>
      <c r="F13" s="30">
        <v>350000</v>
      </c>
      <c r="G13" s="30"/>
      <c r="H13" s="25"/>
      <c r="I13" s="7"/>
      <c r="J13" s="31"/>
    </row>
    <row r="14" spans="1:10" ht="27" customHeight="1">
      <c r="A14" s="25">
        <v>10</v>
      </c>
      <c r="B14" s="26">
        <v>42645</v>
      </c>
      <c r="C14" s="27" t="s">
        <v>19</v>
      </c>
      <c r="D14" s="32"/>
      <c r="E14" s="24"/>
      <c r="F14" s="30">
        <v>500000</v>
      </c>
      <c r="G14" s="30"/>
      <c r="H14" s="25"/>
      <c r="I14" s="7"/>
      <c r="J14" s="31"/>
    </row>
    <row r="15" spans="1:10" ht="27" customHeight="1">
      <c r="A15" s="25">
        <v>11</v>
      </c>
      <c r="B15" s="26">
        <v>42645</v>
      </c>
      <c r="C15" s="27" t="s">
        <v>20</v>
      </c>
      <c r="D15" s="32"/>
      <c r="E15" s="24"/>
      <c r="F15" s="30">
        <v>360000</v>
      </c>
      <c r="G15" s="30"/>
      <c r="H15" s="25"/>
      <c r="I15" s="7"/>
      <c r="J15" s="31"/>
    </row>
    <row r="16" spans="1:10" ht="27" customHeight="1">
      <c r="A16" s="25">
        <v>12</v>
      </c>
      <c r="B16" s="26">
        <v>42705</v>
      </c>
      <c r="C16" s="27" t="s">
        <v>21</v>
      </c>
      <c r="D16" s="32"/>
      <c r="E16" s="29">
        <v>200000</v>
      </c>
      <c r="F16" s="32"/>
      <c r="G16" s="32"/>
      <c r="H16" s="25"/>
      <c r="I16" s="7"/>
      <c r="J16" s="31"/>
    </row>
    <row r="17" spans="1:10" ht="27" customHeight="1">
      <c r="A17" s="25">
        <v>13</v>
      </c>
      <c r="B17" s="26">
        <v>42705</v>
      </c>
      <c r="C17" s="27" t="s">
        <v>22</v>
      </c>
      <c r="D17" s="32"/>
      <c r="E17" s="29">
        <v>300000</v>
      </c>
      <c r="F17" s="32"/>
      <c r="G17" s="32"/>
      <c r="H17" s="25"/>
      <c r="I17" s="7"/>
      <c r="J17" s="31"/>
    </row>
    <row r="18" spans="1:10" ht="27" customHeight="1">
      <c r="A18" s="25">
        <v>14</v>
      </c>
      <c r="B18" s="26">
        <v>42705</v>
      </c>
      <c r="C18" s="27" t="s">
        <v>23</v>
      </c>
      <c r="D18" s="32"/>
      <c r="E18" s="29">
        <v>200000</v>
      </c>
      <c r="F18" s="32"/>
      <c r="G18" s="32"/>
      <c r="H18" s="25"/>
      <c r="I18" s="7"/>
      <c r="J18" s="31"/>
    </row>
    <row r="19" spans="1:10" ht="27" customHeight="1">
      <c r="A19" s="25">
        <v>15</v>
      </c>
      <c r="B19" s="26">
        <v>42705</v>
      </c>
      <c r="C19" s="33" t="s">
        <v>24</v>
      </c>
      <c r="D19" s="32"/>
      <c r="E19" s="29">
        <v>500000</v>
      </c>
      <c r="F19" s="32"/>
      <c r="G19" s="32"/>
      <c r="H19" s="25"/>
      <c r="I19" s="7"/>
      <c r="J19" s="7"/>
    </row>
    <row r="20" spans="1:10" ht="25.5" customHeight="1">
      <c r="A20" s="25">
        <v>16</v>
      </c>
      <c r="B20" s="26">
        <v>42705</v>
      </c>
      <c r="C20" s="34" t="s">
        <v>25</v>
      </c>
      <c r="D20" s="32"/>
      <c r="E20" s="29">
        <v>500000</v>
      </c>
      <c r="F20" s="32"/>
      <c r="G20" s="32"/>
      <c r="H20" s="25"/>
      <c r="I20" s="7"/>
      <c r="J20" s="7"/>
    </row>
    <row r="21" spans="1:10" ht="27" customHeight="1">
      <c r="A21" s="25">
        <v>17</v>
      </c>
      <c r="B21" s="26">
        <v>42705</v>
      </c>
      <c r="C21" s="33" t="s">
        <v>26</v>
      </c>
      <c r="D21" s="32"/>
      <c r="E21" s="29">
        <v>300000</v>
      </c>
      <c r="F21" s="32"/>
      <c r="G21" s="32"/>
      <c r="H21" s="25"/>
      <c r="I21" s="35"/>
      <c r="J21" s="7"/>
    </row>
    <row r="22" spans="1:9" ht="29.25" customHeight="1">
      <c r="A22" s="25">
        <v>18</v>
      </c>
      <c r="B22" s="26">
        <v>42705</v>
      </c>
      <c r="C22" s="34" t="s">
        <v>27</v>
      </c>
      <c r="D22" s="32"/>
      <c r="E22" s="29">
        <v>500000</v>
      </c>
      <c r="F22" s="32"/>
      <c r="G22" s="32"/>
      <c r="H22" s="25"/>
      <c r="I22" s="35"/>
    </row>
    <row r="23" spans="1:9" ht="27" customHeight="1">
      <c r="A23" s="25">
        <v>19</v>
      </c>
      <c r="B23" s="26">
        <v>42705</v>
      </c>
      <c r="C23" s="33" t="s">
        <v>28</v>
      </c>
      <c r="D23" s="32"/>
      <c r="E23" s="29">
        <v>500000</v>
      </c>
      <c r="F23" s="32"/>
      <c r="G23" s="32"/>
      <c r="H23" s="25"/>
      <c r="I23" s="35"/>
    </row>
    <row r="24" spans="1:9" ht="27" customHeight="1">
      <c r="A24" s="25">
        <v>20</v>
      </c>
      <c r="B24" s="36" t="s">
        <v>29</v>
      </c>
      <c r="C24" s="33" t="s">
        <v>30</v>
      </c>
      <c r="D24" s="32"/>
      <c r="E24" s="29">
        <v>360000</v>
      </c>
      <c r="F24" s="32"/>
      <c r="G24" s="32"/>
      <c r="H24" s="25"/>
      <c r="I24" s="35"/>
    </row>
    <row r="25" spans="1:9" ht="27" customHeight="1">
      <c r="A25" s="25">
        <v>21</v>
      </c>
      <c r="B25" s="37">
        <v>42705</v>
      </c>
      <c r="C25" s="33" t="s">
        <v>31</v>
      </c>
      <c r="D25" s="38"/>
      <c r="E25" s="29">
        <v>4000000</v>
      </c>
      <c r="F25" s="39"/>
      <c r="G25" s="39"/>
      <c r="H25" s="40"/>
      <c r="I25" s="31"/>
    </row>
    <row r="26" spans="1:9" ht="27" customHeight="1">
      <c r="A26" s="25">
        <v>22</v>
      </c>
      <c r="B26" s="37">
        <v>42705</v>
      </c>
      <c r="C26" s="33" t="s">
        <v>32</v>
      </c>
      <c r="D26" s="39"/>
      <c r="E26" s="29">
        <v>100000</v>
      </c>
      <c r="F26" s="39"/>
      <c r="G26" s="39"/>
      <c r="H26" s="40"/>
      <c r="I26" s="41"/>
    </row>
    <row r="27" spans="1:9" ht="27" customHeight="1">
      <c r="A27" s="25">
        <v>23</v>
      </c>
      <c r="B27" s="37">
        <v>42705</v>
      </c>
      <c r="C27" s="42" t="s">
        <v>33</v>
      </c>
      <c r="D27" s="39"/>
      <c r="E27" s="29">
        <v>500000</v>
      </c>
      <c r="F27" s="39"/>
      <c r="G27" s="39"/>
      <c r="H27" s="40"/>
      <c r="I27" s="31"/>
    </row>
    <row r="28" spans="1:9" ht="27" customHeight="1">
      <c r="A28" s="25">
        <v>24</v>
      </c>
      <c r="B28" s="37">
        <v>42705</v>
      </c>
      <c r="C28" s="42" t="s">
        <v>34</v>
      </c>
      <c r="D28" s="39"/>
      <c r="E28" s="29">
        <v>200000</v>
      </c>
      <c r="F28" s="39"/>
      <c r="G28" s="39"/>
      <c r="H28" s="40"/>
      <c r="I28" s="31"/>
    </row>
    <row r="29" spans="1:9" ht="27" customHeight="1">
      <c r="A29" s="25">
        <v>25</v>
      </c>
      <c r="B29" s="37">
        <v>42705</v>
      </c>
      <c r="C29" s="26" t="s">
        <v>35</v>
      </c>
      <c r="D29" s="39"/>
      <c r="E29" s="29">
        <v>700000</v>
      </c>
      <c r="F29" s="39"/>
      <c r="G29" s="39"/>
      <c r="H29" s="43"/>
      <c r="I29" s="31"/>
    </row>
    <row r="30" spans="1:9" ht="27" customHeight="1">
      <c r="A30" s="25">
        <v>26</v>
      </c>
      <c r="B30" s="44">
        <v>42705</v>
      </c>
      <c r="C30" s="26" t="s">
        <v>36</v>
      </c>
      <c r="D30" s="39"/>
      <c r="E30" s="29">
        <v>1615000</v>
      </c>
      <c r="F30" s="39"/>
      <c r="G30" s="39"/>
      <c r="H30" s="40"/>
      <c r="I30" s="31"/>
    </row>
    <row r="31" spans="1:9" ht="38.25" customHeight="1">
      <c r="A31" s="25">
        <v>27</v>
      </c>
      <c r="B31" s="37">
        <v>42705</v>
      </c>
      <c r="C31" s="45" t="s">
        <v>37</v>
      </c>
      <c r="D31" s="39"/>
      <c r="E31" s="29"/>
      <c r="F31" s="39">
        <v>5000000</v>
      </c>
      <c r="G31" s="39"/>
      <c r="H31" s="40"/>
      <c r="I31" s="31"/>
    </row>
    <row r="32" spans="1:9" ht="26.25" customHeight="1">
      <c r="A32" s="25">
        <v>28</v>
      </c>
      <c r="B32" s="37" t="s">
        <v>38</v>
      </c>
      <c r="C32" s="45" t="s">
        <v>17</v>
      </c>
      <c r="D32" s="39"/>
      <c r="E32" s="29"/>
      <c r="F32" s="39">
        <v>840000</v>
      </c>
      <c r="G32" s="39"/>
      <c r="H32" s="40"/>
      <c r="I32" s="31"/>
    </row>
    <row r="33" spans="1:9" ht="26.25" customHeight="1">
      <c r="A33" s="25">
        <v>29</v>
      </c>
      <c r="B33" s="37" t="s">
        <v>38</v>
      </c>
      <c r="C33" s="45" t="s">
        <v>20</v>
      </c>
      <c r="D33" s="39"/>
      <c r="E33" s="29"/>
      <c r="F33" s="39">
        <v>450000</v>
      </c>
      <c r="G33" s="39"/>
      <c r="H33" s="40"/>
      <c r="I33" s="31"/>
    </row>
    <row r="34" spans="1:9" ht="26.25" customHeight="1">
      <c r="A34" s="25">
        <v>30</v>
      </c>
      <c r="B34" s="37" t="s">
        <v>38</v>
      </c>
      <c r="C34" s="45" t="s">
        <v>19</v>
      </c>
      <c r="D34" s="39"/>
      <c r="E34" s="29"/>
      <c r="F34" s="39">
        <v>500000</v>
      </c>
      <c r="G34" s="39"/>
      <c r="H34" s="40"/>
      <c r="I34" s="31"/>
    </row>
    <row r="35" spans="1:9" ht="26.25" customHeight="1">
      <c r="A35" s="25">
        <v>31</v>
      </c>
      <c r="B35" s="37" t="s">
        <v>38</v>
      </c>
      <c r="C35" s="45" t="s">
        <v>18</v>
      </c>
      <c r="D35" s="39"/>
      <c r="E35" s="29"/>
      <c r="F35" s="39">
        <v>310000</v>
      </c>
      <c r="G35" s="39"/>
      <c r="H35" s="40"/>
      <c r="I35" s="31"/>
    </row>
    <row r="36" spans="1:9" ht="26.25" customHeight="1">
      <c r="A36" s="25">
        <v>32</v>
      </c>
      <c r="B36" s="37" t="s">
        <v>38</v>
      </c>
      <c r="C36" s="45" t="s">
        <v>39</v>
      </c>
      <c r="D36" s="39"/>
      <c r="E36" s="29"/>
      <c r="F36" s="39">
        <v>50000</v>
      </c>
      <c r="G36" s="39"/>
      <c r="H36" s="40"/>
      <c r="I36" s="31"/>
    </row>
    <row r="37" spans="1:9" ht="26.25" customHeight="1">
      <c r="A37" s="25">
        <v>33</v>
      </c>
      <c r="B37" s="37" t="s">
        <v>38</v>
      </c>
      <c r="C37" s="45" t="s">
        <v>40</v>
      </c>
      <c r="D37" s="39"/>
      <c r="E37" s="29">
        <v>2500000</v>
      </c>
      <c r="F37" s="39"/>
      <c r="G37" s="39"/>
      <c r="H37" s="40"/>
      <c r="I37" s="31"/>
    </row>
    <row r="38" spans="1:9" ht="26.25" customHeight="1">
      <c r="A38" s="25">
        <v>34</v>
      </c>
      <c r="B38" s="37" t="s">
        <v>38</v>
      </c>
      <c r="C38" s="45" t="s">
        <v>41</v>
      </c>
      <c r="D38" s="39"/>
      <c r="E38" s="29">
        <v>300000</v>
      </c>
      <c r="F38" s="39"/>
      <c r="G38" s="39"/>
      <c r="H38" s="40"/>
      <c r="I38" s="31"/>
    </row>
    <row r="39" spans="1:9" ht="26.25" customHeight="1">
      <c r="A39" s="25">
        <v>35</v>
      </c>
      <c r="B39" s="37" t="s">
        <v>38</v>
      </c>
      <c r="C39" s="45" t="s">
        <v>42</v>
      </c>
      <c r="D39" s="39"/>
      <c r="E39" s="29">
        <v>200000</v>
      </c>
      <c r="F39" s="39"/>
      <c r="G39" s="39"/>
      <c r="H39" s="40"/>
      <c r="I39" s="31"/>
    </row>
    <row r="40" spans="1:9" ht="26.25" customHeight="1">
      <c r="A40" s="25">
        <v>36</v>
      </c>
      <c r="B40" s="37" t="s">
        <v>38</v>
      </c>
      <c r="C40" s="45" t="s">
        <v>43</v>
      </c>
      <c r="D40" s="39"/>
      <c r="E40" s="29">
        <v>500000</v>
      </c>
      <c r="F40" s="39"/>
      <c r="G40" s="39"/>
      <c r="H40" s="40"/>
      <c r="I40" s="31"/>
    </row>
    <row r="41" spans="1:8" ht="27" customHeight="1">
      <c r="A41" s="46">
        <v>37</v>
      </c>
      <c r="B41" s="47" t="s">
        <v>44</v>
      </c>
      <c r="C41" s="48" t="s">
        <v>14</v>
      </c>
      <c r="D41" s="49"/>
      <c r="E41" s="50"/>
      <c r="F41" s="51">
        <v>423000</v>
      </c>
      <c r="G41" s="49"/>
      <c r="H41" s="49"/>
    </row>
    <row r="42" spans="1:8" ht="27" customHeight="1">
      <c r="A42" s="46">
        <v>38</v>
      </c>
      <c r="B42" s="47" t="s">
        <v>44</v>
      </c>
      <c r="C42" s="48" t="s">
        <v>45</v>
      </c>
      <c r="D42" s="49"/>
      <c r="E42" s="50"/>
      <c r="F42" s="51">
        <v>800000</v>
      </c>
      <c r="G42" s="49"/>
      <c r="H42" s="49"/>
    </row>
    <row r="43" spans="1:8" ht="27" customHeight="1">
      <c r="A43" s="46">
        <v>39</v>
      </c>
      <c r="B43" s="47" t="s">
        <v>44</v>
      </c>
      <c r="C43" s="48" t="s">
        <v>46</v>
      </c>
      <c r="D43" s="49"/>
      <c r="E43" s="50"/>
      <c r="F43" s="51">
        <v>815000</v>
      </c>
      <c r="G43" s="49"/>
      <c r="H43" s="49"/>
    </row>
    <row r="44" spans="1:8" ht="27" customHeight="1">
      <c r="A44" s="46">
        <v>40</v>
      </c>
      <c r="B44" s="47" t="s">
        <v>44</v>
      </c>
      <c r="C44" s="48" t="s">
        <v>47</v>
      </c>
      <c r="D44" s="49"/>
      <c r="E44" s="50"/>
      <c r="F44" s="51">
        <v>270000</v>
      </c>
      <c r="G44" s="49"/>
      <c r="H44" s="49"/>
    </row>
    <row r="45" spans="1:8" ht="40.5" customHeight="1">
      <c r="A45" s="46">
        <v>41</v>
      </c>
      <c r="B45" s="47" t="s">
        <v>44</v>
      </c>
      <c r="C45" s="52" t="s">
        <v>48</v>
      </c>
      <c r="D45" s="49"/>
      <c r="E45" s="50"/>
      <c r="F45" s="51">
        <v>320000</v>
      </c>
      <c r="G45" s="49"/>
      <c r="H45" s="53"/>
    </row>
    <row r="46" spans="1:9" ht="27" customHeight="1">
      <c r="A46" s="46">
        <v>42</v>
      </c>
      <c r="B46" s="47" t="s">
        <v>49</v>
      </c>
      <c r="C46" s="26" t="s">
        <v>50</v>
      </c>
      <c r="D46" s="39"/>
      <c r="E46" s="29"/>
      <c r="F46" s="39">
        <v>280000</v>
      </c>
      <c r="G46" s="39"/>
      <c r="H46" s="43"/>
      <c r="I46" s="31"/>
    </row>
    <row r="47" spans="1:9" ht="27" customHeight="1">
      <c r="A47" s="46">
        <v>43</v>
      </c>
      <c r="B47" s="47" t="s">
        <v>49</v>
      </c>
      <c r="C47" s="26" t="s">
        <v>17</v>
      </c>
      <c r="D47" s="38"/>
      <c r="E47" s="29"/>
      <c r="F47" s="39">
        <v>840000</v>
      </c>
      <c r="G47" s="39"/>
      <c r="H47" s="43"/>
      <c r="I47" s="31"/>
    </row>
    <row r="48" spans="1:9" ht="27" customHeight="1">
      <c r="A48" s="46">
        <v>44</v>
      </c>
      <c r="B48" s="47" t="s">
        <v>49</v>
      </c>
      <c r="C48" s="26" t="s">
        <v>45</v>
      </c>
      <c r="D48" s="39"/>
      <c r="E48" s="29"/>
      <c r="F48" s="39">
        <v>520000</v>
      </c>
      <c r="G48" s="39"/>
      <c r="H48" s="43"/>
      <c r="I48" s="31"/>
    </row>
    <row r="49" spans="1:9" ht="27" customHeight="1">
      <c r="A49" s="46">
        <v>45</v>
      </c>
      <c r="B49" s="47" t="s">
        <v>49</v>
      </c>
      <c r="C49" s="48" t="s">
        <v>20</v>
      </c>
      <c r="D49" s="49"/>
      <c r="E49" s="50"/>
      <c r="F49" s="51">
        <v>396000</v>
      </c>
      <c r="G49" s="49"/>
      <c r="H49" s="49"/>
      <c r="I49" s="31"/>
    </row>
    <row r="50" spans="1:9" ht="27" customHeight="1">
      <c r="A50" s="46">
        <v>46</v>
      </c>
      <c r="B50" s="47" t="s">
        <v>49</v>
      </c>
      <c r="C50" s="48" t="s">
        <v>51</v>
      </c>
      <c r="D50" s="49"/>
      <c r="E50" s="50"/>
      <c r="F50" s="51">
        <v>80000</v>
      </c>
      <c r="G50" s="49"/>
      <c r="H50" s="49"/>
      <c r="I50" s="54"/>
    </row>
    <row r="51" spans="1:9" ht="27" customHeight="1">
      <c r="A51" s="46">
        <v>47</v>
      </c>
      <c r="B51" s="47" t="s">
        <v>49</v>
      </c>
      <c r="C51" s="48" t="s">
        <v>52</v>
      </c>
      <c r="D51" s="49"/>
      <c r="E51" s="50"/>
      <c r="F51" s="51">
        <v>560000</v>
      </c>
      <c r="G51" s="49"/>
      <c r="H51" s="49"/>
      <c r="I51" s="54"/>
    </row>
    <row r="52" spans="1:9" ht="27" customHeight="1">
      <c r="A52" s="46">
        <v>48</v>
      </c>
      <c r="B52" s="47" t="s">
        <v>49</v>
      </c>
      <c r="C52" s="48" t="s">
        <v>53</v>
      </c>
      <c r="D52" s="49"/>
      <c r="E52" s="50"/>
      <c r="F52" s="51">
        <v>8800</v>
      </c>
      <c r="G52" s="49"/>
      <c r="H52" s="49"/>
      <c r="I52" s="54"/>
    </row>
    <row r="53" spans="1:9" ht="27" customHeight="1">
      <c r="A53" s="46">
        <v>49</v>
      </c>
      <c r="B53" s="47" t="s">
        <v>49</v>
      </c>
      <c r="C53" s="48" t="s">
        <v>54</v>
      </c>
      <c r="D53" s="49"/>
      <c r="E53" s="50">
        <v>300000</v>
      </c>
      <c r="F53" s="51"/>
      <c r="G53" s="49"/>
      <c r="H53" s="49"/>
      <c r="I53" s="54"/>
    </row>
    <row r="54" spans="1:9" ht="27" customHeight="1">
      <c r="A54" s="46">
        <v>50</v>
      </c>
      <c r="B54" s="47" t="s">
        <v>49</v>
      </c>
      <c r="C54" s="48" t="s">
        <v>55</v>
      </c>
      <c r="D54" s="49"/>
      <c r="E54" s="50">
        <v>100000</v>
      </c>
      <c r="F54" s="51"/>
      <c r="G54" s="49"/>
      <c r="H54" s="49"/>
      <c r="I54" s="54"/>
    </row>
    <row r="55" spans="1:9" ht="27" customHeight="1">
      <c r="A55" s="46">
        <v>51</v>
      </c>
      <c r="B55" s="47" t="s">
        <v>49</v>
      </c>
      <c r="C55" s="48" t="s">
        <v>56</v>
      </c>
      <c r="D55" s="49"/>
      <c r="E55" s="50">
        <v>300000</v>
      </c>
      <c r="F55" s="51"/>
      <c r="G55" s="49"/>
      <c r="H55" s="49"/>
      <c r="I55" s="54"/>
    </row>
    <row r="56" spans="1:9" ht="27" customHeight="1">
      <c r="A56" s="46">
        <v>52</v>
      </c>
      <c r="B56" s="47" t="s">
        <v>49</v>
      </c>
      <c r="C56" s="48" t="s">
        <v>57</v>
      </c>
      <c r="D56" s="49"/>
      <c r="E56" s="50">
        <v>200000</v>
      </c>
      <c r="F56" s="51"/>
      <c r="G56" s="49"/>
      <c r="H56" s="49"/>
      <c r="I56" s="54"/>
    </row>
    <row r="57" spans="1:9" ht="27" customHeight="1">
      <c r="A57" s="46">
        <v>53</v>
      </c>
      <c r="B57" s="47" t="s">
        <v>49</v>
      </c>
      <c r="C57" s="48" t="s">
        <v>30</v>
      </c>
      <c r="D57" s="49"/>
      <c r="E57" s="50">
        <v>200000</v>
      </c>
      <c r="F57" s="51"/>
      <c r="G57" s="49"/>
      <c r="H57" s="49"/>
      <c r="I57" s="54"/>
    </row>
    <row r="58" spans="1:9" ht="27" customHeight="1">
      <c r="A58" s="46">
        <v>54</v>
      </c>
      <c r="B58" s="47" t="s">
        <v>49</v>
      </c>
      <c r="C58" s="48" t="s">
        <v>58</v>
      </c>
      <c r="D58" s="49"/>
      <c r="E58" s="50">
        <v>100000</v>
      </c>
      <c r="F58" s="51"/>
      <c r="G58" s="49"/>
      <c r="H58" s="49"/>
      <c r="I58" s="54"/>
    </row>
    <row r="59" spans="1:8" ht="27" customHeight="1">
      <c r="A59" s="55"/>
      <c r="B59" s="56"/>
      <c r="C59" s="57" t="s">
        <v>59</v>
      </c>
      <c r="D59" s="56"/>
      <c r="E59" s="58">
        <f>SUM(E5:E58)</f>
        <v>16175000</v>
      </c>
      <c r="F59" s="59">
        <f>SUM(F5:F58)</f>
        <v>17444800</v>
      </c>
      <c r="G59" s="60">
        <f>G4+E59-F59</f>
        <v>101935633</v>
      </c>
      <c r="H59" s="56"/>
    </row>
    <row r="60" spans="1:8" ht="27" customHeight="1">
      <c r="A60" s="61"/>
      <c r="B60" s="54"/>
      <c r="C60" s="62"/>
      <c r="D60" s="54"/>
      <c r="E60" s="63"/>
      <c r="F60" s="54"/>
      <c r="G60" s="54"/>
      <c r="H60" s="54"/>
    </row>
    <row r="62" spans="1:8" ht="27" customHeight="1">
      <c r="A62" s="64"/>
      <c r="B62" s="64"/>
      <c r="C62" s="65"/>
      <c r="D62" s="64"/>
      <c r="E62" s="64"/>
      <c r="F62" s="64"/>
      <c r="G62" s="64"/>
      <c r="H62" s="6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58">
      <selection activeCell="B68" sqref="B68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47.7109375" style="1" customWidth="1"/>
    <col min="4" max="4" width="21.57421875" style="1" customWidth="1"/>
    <col min="5" max="5" width="16.421875" style="135" customWidth="1"/>
    <col min="6" max="6" width="14.28125" style="135" customWidth="1"/>
    <col min="7" max="7" width="16.00390625" style="1" customWidth="1"/>
    <col min="8" max="8" width="9.28125" style="1" customWidth="1"/>
    <col min="9" max="9" width="11.421875" style="1" customWidth="1"/>
    <col min="10" max="16384" width="9.28125" style="1" customWidth="1"/>
  </cols>
  <sheetData>
    <row r="1" spans="1:10" ht="27" customHeight="1">
      <c r="A1" s="2" t="s">
        <v>458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459</v>
      </c>
      <c r="D4" s="15"/>
      <c r="E4" s="16"/>
      <c r="F4" s="17"/>
      <c r="G4" s="113">
        <f>'9-2016'!G71</f>
        <v>137502504</v>
      </c>
      <c r="H4" s="19"/>
      <c r="I4" s="7"/>
      <c r="J4" s="7"/>
    </row>
    <row r="5" spans="1:10" s="91" customFormat="1" ht="27" customHeight="1">
      <c r="A5" s="20">
        <v>1</v>
      </c>
      <c r="B5" s="21">
        <v>42410</v>
      </c>
      <c r="C5" s="22" t="s">
        <v>460</v>
      </c>
      <c r="D5" s="30"/>
      <c r="E5" s="24"/>
      <c r="F5" s="30">
        <v>600000</v>
      </c>
      <c r="G5" s="128"/>
      <c r="H5" s="20"/>
      <c r="I5" s="7"/>
      <c r="J5" s="7"/>
    </row>
    <row r="6" spans="1:10" s="91" customFormat="1" ht="27" customHeight="1">
      <c r="A6" s="20">
        <v>2</v>
      </c>
      <c r="B6" s="21">
        <v>42410</v>
      </c>
      <c r="C6" s="22" t="s">
        <v>461</v>
      </c>
      <c r="D6" s="30"/>
      <c r="E6" s="24"/>
      <c r="F6" s="30">
        <v>870000</v>
      </c>
      <c r="G6" s="128"/>
      <c r="H6" s="20"/>
      <c r="I6" s="7"/>
      <c r="J6" s="7"/>
    </row>
    <row r="7" spans="1:10" s="91" customFormat="1" ht="27" customHeight="1">
      <c r="A7" s="20">
        <v>3</v>
      </c>
      <c r="B7" s="21">
        <v>42410</v>
      </c>
      <c r="C7" s="22" t="s">
        <v>20</v>
      </c>
      <c r="D7" s="30"/>
      <c r="E7" s="24"/>
      <c r="F7" s="30">
        <v>540000</v>
      </c>
      <c r="G7" s="128"/>
      <c r="H7" s="20"/>
      <c r="I7" s="7"/>
      <c r="J7" s="7"/>
    </row>
    <row r="8" spans="1:10" s="91" customFormat="1" ht="27" customHeight="1">
      <c r="A8" s="20">
        <v>4</v>
      </c>
      <c r="B8" s="21">
        <v>42410</v>
      </c>
      <c r="C8" s="22" t="s">
        <v>109</v>
      </c>
      <c r="D8" s="30"/>
      <c r="E8" s="24"/>
      <c r="F8" s="30">
        <v>340000</v>
      </c>
      <c r="G8" s="128"/>
      <c r="H8" s="20"/>
      <c r="I8" s="7"/>
      <c r="J8" s="7"/>
    </row>
    <row r="9" spans="1:10" s="91" customFormat="1" ht="27" customHeight="1">
      <c r="A9" s="20">
        <v>5</v>
      </c>
      <c r="B9" s="21">
        <v>42410</v>
      </c>
      <c r="C9" s="22" t="s">
        <v>462</v>
      </c>
      <c r="D9" s="30"/>
      <c r="E9" s="24"/>
      <c r="F9" s="30">
        <v>546000</v>
      </c>
      <c r="G9" s="128"/>
      <c r="H9" s="20"/>
      <c r="I9" s="7"/>
      <c r="J9" s="7"/>
    </row>
    <row r="10" spans="1:10" s="91" customFormat="1" ht="27" customHeight="1">
      <c r="A10" s="20">
        <v>6</v>
      </c>
      <c r="B10" s="21">
        <v>42410</v>
      </c>
      <c r="C10" s="22" t="s">
        <v>463</v>
      </c>
      <c r="D10" s="30"/>
      <c r="E10" s="24"/>
      <c r="F10" s="30">
        <v>880000</v>
      </c>
      <c r="G10" s="128"/>
      <c r="H10" s="20"/>
      <c r="I10" s="7"/>
      <c r="J10" s="7"/>
    </row>
    <row r="11" spans="1:10" s="91" customFormat="1" ht="27" customHeight="1">
      <c r="A11" s="20">
        <v>7</v>
      </c>
      <c r="B11" s="21">
        <v>42410</v>
      </c>
      <c r="C11" s="22" t="s">
        <v>464</v>
      </c>
      <c r="D11" s="23" t="s">
        <v>465</v>
      </c>
      <c r="E11" s="24"/>
      <c r="F11" s="30"/>
      <c r="G11" s="128"/>
      <c r="H11" s="20"/>
      <c r="I11" s="7"/>
      <c r="J11" s="7"/>
    </row>
    <row r="12" spans="1:10" s="91" customFormat="1" ht="27" customHeight="1">
      <c r="A12" s="20">
        <v>8</v>
      </c>
      <c r="B12" s="21">
        <v>42410</v>
      </c>
      <c r="C12" s="22" t="s">
        <v>466</v>
      </c>
      <c r="D12" s="23" t="s">
        <v>467</v>
      </c>
      <c r="E12" s="24"/>
      <c r="F12" s="30"/>
      <c r="G12" s="128"/>
      <c r="H12" s="20"/>
      <c r="I12" s="7"/>
      <c r="J12" s="7"/>
    </row>
    <row r="13" spans="1:10" s="91" customFormat="1" ht="27" customHeight="1">
      <c r="A13" s="20">
        <v>9</v>
      </c>
      <c r="B13" s="21">
        <v>42410</v>
      </c>
      <c r="C13" s="22" t="s">
        <v>468</v>
      </c>
      <c r="D13" s="30"/>
      <c r="E13" s="24">
        <v>200000</v>
      </c>
      <c r="F13" s="30"/>
      <c r="G13" s="128"/>
      <c r="H13" s="20"/>
      <c r="I13" s="7"/>
      <c r="J13" s="7"/>
    </row>
    <row r="14" spans="1:10" s="91" customFormat="1" ht="27" customHeight="1">
      <c r="A14" s="20">
        <v>10</v>
      </c>
      <c r="B14" s="21">
        <v>42410</v>
      </c>
      <c r="C14" s="22" t="s">
        <v>193</v>
      </c>
      <c r="D14" s="30"/>
      <c r="E14" s="24">
        <v>300000</v>
      </c>
      <c r="F14" s="30"/>
      <c r="G14" s="128"/>
      <c r="H14" s="20"/>
      <c r="I14" s="7"/>
      <c r="J14" s="7"/>
    </row>
    <row r="15" spans="1:10" s="91" customFormat="1" ht="27" customHeight="1">
      <c r="A15" s="20">
        <v>11</v>
      </c>
      <c r="B15" s="21">
        <v>42410</v>
      </c>
      <c r="C15" s="22" t="s">
        <v>469</v>
      </c>
      <c r="D15" s="30"/>
      <c r="E15" s="24">
        <v>100000</v>
      </c>
      <c r="F15" s="30"/>
      <c r="G15" s="128"/>
      <c r="H15" s="20"/>
      <c r="I15" s="7"/>
      <c r="J15" s="7"/>
    </row>
    <row r="16" spans="1:10" s="91" customFormat="1" ht="27" customHeight="1">
      <c r="A16" s="20">
        <v>12</v>
      </c>
      <c r="B16" s="21">
        <v>42623</v>
      </c>
      <c r="C16" s="22" t="s">
        <v>470</v>
      </c>
      <c r="D16" s="23" t="s">
        <v>471</v>
      </c>
      <c r="E16" s="24"/>
      <c r="F16" s="24"/>
      <c r="G16" s="128"/>
      <c r="H16" s="20"/>
      <c r="I16" s="7"/>
      <c r="J16" s="7"/>
    </row>
    <row r="17" spans="1:10" s="91" customFormat="1" ht="27" customHeight="1">
      <c r="A17" s="20">
        <v>13</v>
      </c>
      <c r="B17" s="21">
        <v>42623</v>
      </c>
      <c r="C17" s="22" t="s">
        <v>472</v>
      </c>
      <c r="D17" s="23" t="s">
        <v>473</v>
      </c>
      <c r="E17" s="24"/>
      <c r="F17" s="24"/>
      <c r="G17" s="128"/>
      <c r="H17" s="20"/>
      <c r="I17" s="7"/>
      <c r="J17" s="7"/>
    </row>
    <row r="18" spans="1:10" s="91" customFormat="1" ht="27" customHeight="1">
      <c r="A18" s="20">
        <v>14</v>
      </c>
      <c r="B18" s="21">
        <v>42623</v>
      </c>
      <c r="C18" s="22" t="s">
        <v>20</v>
      </c>
      <c r="D18" s="30"/>
      <c r="E18" s="24"/>
      <c r="F18" s="24">
        <v>540000</v>
      </c>
      <c r="G18" s="128"/>
      <c r="H18" s="20"/>
      <c r="I18" s="7"/>
      <c r="J18" s="7"/>
    </row>
    <row r="19" spans="1:10" s="91" customFormat="1" ht="27" customHeight="1">
      <c r="A19" s="20">
        <v>15</v>
      </c>
      <c r="B19" s="21">
        <v>42623</v>
      </c>
      <c r="C19" s="22" t="s">
        <v>146</v>
      </c>
      <c r="D19" s="30"/>
      <c r="E19" s="24"/>
      <c r="F19" s="24">
        <v>500000</v>
      </c>
      <c r="G19" s="128"/>
      <c r="H19" s="20"/>
      <c r="I19" s="7"/>
      <c r="J19" s="7"/>
    </row>
    <row r="20" spans="1:10" s="91" customFormat="1" ht="27" customHeight="1">
      <c r="A20" s="20">
        <v>16</v>
      </c>
      <c r="B20" s="21">
        <v>42623</v>
      </c>
      <c r="C20" s="22" t="s">
        <v>64</v>
      </c>
      <c r="D20" s="30"/>
      <c r="E20" s="24"/>
      <c r="F20" s="24">
        <v>900000</v>
      </c>
      <c r="G20" s="128"/>
      <c r="H20" s="20"/>
      <c r="I20" s="7"/>
      <c r="J20" s="7"/>
    </row>
    <row r="21" spans="1:10" s="91" customFormat="1" ht="27" customHeight="1">
      <c r="A21" s="20">
        <v>17</v>
      </c>
      <c r="B21" s="21">
        <v>42623</v>
      </c>
      <c r="C21" s="22" t="s">
        <v>474</v>
      </c>
      <c r="D21" s="30"/>
      <c r="E21" s="24"/>
      <c r="F21" s="24">
        <v>300000</v>
      </c>
      <c r="G21" s="128"/>
      <c r="H21" s="20"/>
      <c r="I21" s="7"/>
      <c r="J21" s="7"/>
    </row>
    <row r="22" spans="1:10" s="91" customFormat="1" ht="27" customHeight="1">
      <c r="A22" s="20">
        <v>18</v>
      </c>
      <c r="B22" s="21">
        <v>42623</v>
      </c>
      <c r="C22" s="22" t="s">
        <v>475</v>
      </c>
      <c r="D22" s="30"/>
      <c r="E22" s="24">
        <v>500000</v>
      </c>
      <c r="F22" s="30"/>
      <c r="G22" s="128"/>
      <c r="H22" s="20"/>
      <c r="I22" s="7"/>
      <c r="J22" s="7"/>
    </row>
    <row r="23" spans="1:10" s="91" customFormat="1" ht="27" customHeight="1">
      <c r="A23" s="20">
        <v>19</v>
      </c>
      <c r="B23" s="21">
        <v>42623</v>
      </c>
      <c r="C23" s="22" t="s">
        <v>476</v>
      </c>
      <c r="D23" s="30"/>
      <c r="E23" s="24">
        <v>2000000</v>
      </c>
      <c r="F23" s="30"/>
      <c r="G23" s="128"/>
      <c r="H23" s="20"/>
      <c r="I23" s="7"/>
      <c r="J23" s="7"/>
    </row>
    <row r="24" spans="1:10" s="91" customFormat="1" ht="27" customHeight="1">
      <c r="A24" s="20">
        <v>20</v>
      </c>
      <c r="B24" s="21">
        <v>42623</v>
      </c>
      <c r="C24" s="129" t="s">
        <v>477</v>
      </c>
      <c r="D24" s="32"/>
      <c r="E24" s="24">
        <v>1000000</v>
      </c>
      <c r="F24" s="29"/>
      <c r="G24" s="94"/>
      <c r="H24" s="25"/>
      <c r="I24" s="7"/>
      <c r="J24" s="7"/>
    </row>
    <row r="25" spans="1:10" s="91" customFormat="1" ht="27" customHeight="1">
      <c r="A25" s="20">
        <v>21</v>
      </c>
      <c r="B25" s="21">
        <v>42714</v>
      </c>
      <c r="C25" s="114" t="s">
        <v>478</v>
      </c>
      <c r="D25" s="32"/>
      <c r="E25" s="29">
        <v>1000000</v>
      </c>
      <c r="F25" s="29"/>
      <c r="G25" s="94"/>
      <c r="H25" s="25"/>
      <c r="J25" s="7"/>
    </row>
    <row r="26" spans="1:10" s="91" customFormat="1" ht="27" customHeight="1">
      <c r="A26" s="20">
        <v>22</v>
      </c>
      <c r="B26" s="21">
        <v>42714</v>
      </c>
      <c r="C26" s="129" t="s">
        <v>479</v>
      </c>
      <c r="D26" s="28" t="s">
        <v>480</v>
      </c>
      <c r="E26" s="29"/>
      <c r="F26" s="29"/>
      <c r="G26" s="94"/>
      <c r="H26" s="25"/>
      <c r="I26" s="7"/>
      <c r="J26" s="7"/>
    </row>
    <row r="27" spans="1:10" s="91" customFormat="1" ht="27" customHeight="1">
      <c r="A27" s="20">
        <v>23</v>
      </c>
      <c r="B27" s="21">
        <v>42714</v>
      </c>
      <c r="C27" s="129" t="s">
        <v>481</v>
      </c>
      <c r="D27" s="32"/>
      <c r="E27" s="29">
        <v>1000000</v>
      </c>
      <c r="F27" s="29"/>
      <c r="G27" s="94"/>
      <c r="H27" s="25"/>
      <c r="I27" s="7"/>
      <c r="J27" s="7"/>
    </row>
    <row r="28" spans="1:10" s="91" customFormat="1" ht="27" customHeight="1">
      <c r="A28" s="20">
        <v>24</v>
      </c>
      <c r="B28" s="21" t="s">
        <v>482</v>
      </c>
      <c r="C28" s="129" t="s">
        <v>483</v>
      </c>
      <c r="D28" s="32"/>
      <c r="E28" s="29">
        <v>200000</v>
      </c>
      <c r="F28" s="29"/>
      <c r="G28" s="94"/>
      <c r="H28" s="25"/>
      <c r="I28" s="7"/>
      <c r="J28" s="7"/>
    </row>
    <row r="29" spans="1:10" s="91" customFormat="1" ht="27" customHeight="1">
      <c r="A29" s="20">
        <v>25</v>
      </c>
      <c r="B29" s="21" t="s">
        <v>482</v>
      </c>
      <c r="C29" s="129" t="s">
        <v>484</v>
      </c>
      <c r="D29" s="32"/>
      <c r="E29" s="29">
        <v>400000</v>
      </c>
      <c r="F29" s="29"/>
      <c r="G29" s="94"/>
      <c r="H29" s="25"/>
      <c r="I29" s="7"/>
      <c r="J29" s="7"/>
    </row>
    <row r="30" spans="1:10" s="91" customFormat="1" ht="27" customHeight="1">
      <c r="A30" s="20">
        <v>26</v>
      </c>
      <c r="B30" s="21" t="s">
        <v>482</v>
      </c>
      <c r="C30" s="129" t="s">
        <v>485</v>
      </c>
      <c r="D30" s="32"/>
      <c r="E30" s="29">
        <v>100000</v>
      </c>
      <c r="F30" s="29"/>
      <c r="G30" s="94"/>
      <c r="H30" s="25"/>
      <c r="I30" s="7"/>
      <c r="J30" s="7"/>
    </row>
    <row r="31" spans="1:10" s="91" customFormat="1" ht="27" customHeight="1">
      <c r="A31" s="20">
        <v>27</v>
      </c>
      <c r="B31" s="21" t="s">
        <v>482</v>
      </c>
      <c r="C31" s="129" t="s">
        <v>486</v>
      </c>
      <c r="D31" s="32"/>
      <c r="E31" s="29">
        <v>100000</v>
      </c>
      <c r="F31" s="29"/>
      <c r="G31" s="94"/>
      <c r="H31" s="25"/>
      <c r="I31" s="7"/>
      <c r="J31" s="7"/>
    </row>
    <row r="32" spans="1:10" s="91" customFormat="1" ht="27" customHeight="1">
      <c r="A32" s="20">
        <v>28</v>
      </c>
      <c r="B32" s="21" t="s">
        <v>482</v>
      </c>
      <c r="C32" s="129" t="s">
        <v>470</v>
      </c>
      <c r="D32" s="28" t="s">
        <v>471</v>
      </c>
      <c r="E32" s="29"/>
      <c r="F32" s="29"/>
      <c r="G32" s="94"/>
      <c r="H32" s="25"/>
      <c r="I32" s="7"/>
      <c r="J32" s="7"/>
    </row>
    <row r="33" spans="1:10" s="91" customFormat="1" ht="27" customHeight="1">
      <c r="A33" s="20">
        <v>29</v>
      </c>
      <c r="B33" s="21" t="s">
        <v>482</v>
      </c>
      <c r="C33" s="129" t="s">
        <v>487</v>
      </c>
      <c r="D33" s="28" t="s">
        <v>488</v>
      </c>
      <c r="E33" s="29"/>
      <c r="F33" s="29"/>
      <c r="G33" s="94"/>
      <c r="H33" s="25"/>
      <c r="I33" s="7"/>
      <c r="J33" s="7"/>
    </row>
    <row r="34" spans="1:10" s="91" customFormat="1" ht="27" customHeight="1">
      <c r="A34" s="20">
        <v>30</v>
      </c>
      <c r="B34" s="21" t="s">
        <v>482</v>
      </c>
      <c r="C34" s="129" t="s">
        <v>489</v>
      </c>
      <c r="D34" s="32"/>
      <c r="E34" s="29"/>
      <c r="F34" s="29">
        <v>750000</v>
      </c>
      <c r="G34" s="94"/>
      <c r="H34" s="25"/>
      <c r="I34" s="7"/>
      <c r="J34" s="7"/>
    </row>
    <row r="35" spans="1:10" s="91" customFormat="1" ht="27" customHeight="1">
      <c r="A35" s="20">
        <v>31</v>
      </c>
      <c r="B35" s="21" t="s">
        <v>482</v>
      </c>
      <c r="C35" s="129" t="s">
        <v>490</v>
      </c>
      <c r="D35" s="32"/>
      <c r="E35" s="29"/>
      <c r="F35" s="29">
        <v>600000</v>
      </c>
      <c r="G35" s="94"/>
      <c r="H35" s="25"/>
      <c r="I35" s="7"/>
      <c r="J35" s="7"/>
    </row>
    <row r="36" spans="1:10" s="91" customFormat="1" ht="27" customHeight="1">
      <c r="A36" s="20">
        <v>32</v>
      </c>
      <c r="B36" s="21" t="s">
        <v>482</v>
      </c>
      <c r="C36" s="129" t="s">
        <v>491</v>
      </c>
      <c r="D36" s="32"/>
      <c r="E36" s="29"/>
      <c r="F36" s="29">
        <v>90000</v>
      </c>
      <c r="G36" s="94"/>
      <c r="H36" s="25"/>
      <c r="I36" s="7"/>
      <c r="J36" s="7"/>
    </row>
    <row r="37" spans="1:10" s="91" customFormat="1" ht="27" customHeight="1">
      <c r="A37" s="20">
        <v>33</v>
      </c>
      <c r="B37" s="21" t="s">
        <v>482</v>
      </c>
      <c r="C37" s="129" t="s">
        <v>492</v>
      </c>
      <c r="D37" s="32"/>
      <c r="E37" s="29"/>
      <c r="F37" s="29">
        <v>140000</v>
      </c>
      <c r="G37" s="94"/>
      <c r="H37" s="25"/>
      <c r="I37" s="7"/>
      <c r="J37" s="7"/>
    </row>
    <row r="38" spans="1:10" s="91" customFormat="1" ht="27" customHeight="1">
      <c r="A38" s="20">
        <v>34</v>
      </c>
      <c r="B38" s="21" t="s">
        <v>493</v>
      </c>
      <c r="C38" s="129" t="s">
        <v>409</v>
      </c>
      <c r="D38" s="32"/>
      <c r="E38" s="29"/>
      <c r="F38" s="29">
        <v>540000</v>
      </c>
      <c r="G38" s="94"/>
      <c r="H38" s="25"/>
      <c r="I38" s="7"/>
      <c r="J38" s="7"/>
    </row>
    <row r="39" spans="1:10" ht="27" customHeight="1">
      <c r="A39" s="20">
        <v>35</v>
      </c>
      <c r="B39" s="26" t="s">
        <v>494</v>
      </c>
      <c r="C39" s="129" t="s">
        <v>495</v>
      </c>
      <c r="D39" s="98"/>
      <c r="E39" s="99"/>
      <c r="F39" s="29">
        <v>460000</v>
      </c>
      <c r="G39" s="100"/>
      <c r="H39" s="101"/>
      <c r="I39" s="7"/>
      <c r="J39" s="7"/>
    </row>
    <row r="40" spans="1:10" ht="27" customHeight="1">
      <c r="A40" s="20">
        <v>36</v>
      </c>
      <c r="B40" s="93" t="s">
        <v>494</v>
      </c>
      <c r="C40" s="129" t="s">
        <v>491</v>
      </c>
      <c r="D40" s="98"/>
      <c r="E40" s="99"/>
      <c r="F40" s="29">
        <v>38000</v>
      </c>
      <c r="G40" s="100"/>
      <c r="H40" s="101"/>
      <c r="I40" s="7"/>
      <c r="J40" s="7"/>
    </row>
    <row r="41" spans="1:10" ht="27" customHeight="1">
      <c r="A41" s="20">
        <v>37</v>
      </c>
      <c r="B41" s="26" t="s">
        <v>494</v>
      </c>
      <c r="C41" s="129" t="s">
        <v>496</v>
      </c>
      <c r="D41" s="28"/>
      <c r="E41" s="29"/>
      <c r="F41" s="29">
        <v>65000</v>
      </c>
      <c r="G41" s="28"/>
      <c r="H41" s="27"/>
      <c r="I41" s="9"/>
      <c r="J41" s="9"/>
    </row>
    <row r="42" spans="1:10" ht="27" customHeight="1">
      <c r="A42" s="20">
        <v>38</v>
      </c>
      <c r="B42" s="93" t="s">
        <v>494</v>
      </c>
      <c r="C42" s="129" t="s">
        <v>146</v>
      </c>
      <c r="D42" s="115"/>
      <c r="E42" s="29"/>
      <c r="F42" s="29">
        <v>430000</v>
      </c>
      <c r="G42" s="28"/>
      <c r="H42" s="27"/>
      <c r="I42" s="9"/>
      <c r="J42" s="9"/>
    </row>
    <row r="43" spans="1:10" ht="27" customHeight="1">
      <c r="A43" s="20">
        <v>39</v>
      </c>
      <c r="B43" s="26" t="s">
        <v>494</v>
      </c>
      <c r="C43" s="107" t="s">
        <v>114</v>
      </c>
      <c r="D43" s="28"/>
      <c r="E43" s="29"/>
      <c r="F43" s="29">
        <v>880000</v>
      </c>
      <c r="G43" s="28"/>
      <c r="H43" s="27"/>
      <c r="I43" s="9"/>
      <c r="J43" s="9"/>
    </row>
    <row r="44" spans="1:10" ht="27" customHeight="1">
      <c r="A44" s="20">
        <v>40</v>
      </c>
      <c r="B44" s="93" t="s">
        <v>494</v>
      </c>
      <c r="C44" s="129" t="s">
        <v>109</v>
      </c>
      <c r="D44" s="28"/>
      <c r="E44" s="29"/>
      <c r="F44" s="29">
        <v>250000</v>
      </c>
      <c r="G44" s="28"/>
      <c r="H44" s="27"/>
      <c r="I44" s="9"/>
      <c r="J44" s="9"/>
    </row>
    <row r="45" spans="1:10" ht="27" customHeight="1">
      <c r="A45" s="20">
        <v>41</v>
      </c>
      <c r="B45" s="26" t="s">
        <v>494</v>
      </c>
      <c r="C45" s="108" t="s">
        <v>497</v>
      </c>
      <c r="D45" s="32"/>
      <c r="E45" s="29"/>
      <c r="F45" s="29">
        <v>540000</v>
      </c>
      <c r="G45" s="32"/>
      <c r="H45" s="25"/>
      <c r="I45" s="7"/>
      <c r="J45" s="31"/>
    </row>
    <row r="46" spans="1:10" ht="27" customHeight="1">
      <c r="A46" s="20">
        <v>42</v>
      </c>
      <c r="B46" s="93" t="s">
        <v>494</v>
      </c>
      <c r="C46" s="74" t="s">
        <v>486</v>
      </c>
      <c r="D46" s="28" t="s">
        <v>498</v>
      </c>
      <c r="E46" s="29"/>
      <c r="F46" s="29"/>
      <c r="G46" s="32"/>
      <c r="H46" s="25"/>
      <c r="I46" s="7"/>
      <c r="J46" s="31"/>
    </row>
    <row r="47" spans="1:10" ht="27" customHeight="1">
      <c r="A47" s="20">
        <v>43</v>
      </c>
      <c r="B47" s="26" t="s">
        <v>494</v>
      </c>
      <c r="C47" s="129" t="s">
        <v>499</v>
      </c>
      <c r="D47" s="28" t="s">
        <v>500</v>
      </c>
      <c r="E47" s="29"/>
      <c r="F47" s="29"/>
      <c r="G47" s="32"/>
      <c r="H47" s="25"/>
      <c r="I47" s="7"/>
      <c r="J47" s="31"/>
    </row>
    <row r="48" spans="1:10" ht="27" customHeight="1">
      <c r="A48" s="20">
        <v>44</v>
      </c>
      <c r="B48" s="93" t="s">
        <v>494</v>
      </c>
      <c r="C48" s="129" t="s">
        <v>191</v>
      </c>
      <c r="D48" s="32"/>
      <c r="E48" s="29">
        <v>250000</v>
      </c>
      <c r="F48" s="29"/>
      <c r="G48" s="32"/>
      <c r="H48" s="25"/>
      <c r="I48" s="7"/>
      <c r="J48" s="31"/>
    </row>
    <row r="49" spans="1:10" ht="27" customHeight="1">
      <c r="A49" s="20">
        <v>45</v>
      </c>
      <c r="B49" s="26" t="s">
        <v>494</v>
      </c>
      <c r="C49" s="74" t="s">
        <v>501</v>
      </c>
      <c r="D49" s="32"/>
      <c r="E49" s="29">
        <v>100000</v>
      </c>
      <c r="F49" s="29"/>
      <c r="G49" s="32"/>
      <c r="H49" s="25"/>
      <c r="I49" s="7"/>
      <c r="J49" s="31"/>
    </row>
    <row r="50" spans="1:10" ht="27" customHeight="1">
      <c r="A50" s="20">
        <v>46</v>
      </c>
      <c r="B50" s="93" t="s">
        <v>494</v>
      </c>
      <c r="C50" s="74" t="s">
        <v>502</v>
      </c>
      <c r="D50" s="32"/>
      <c r="E50" s="29">
        <v>500000</v>
      </c>
      <c r="F50" s="29"/>
      <c r="G50" s="32"/>
      <c r="H50" s="25"/>
      <c r="I50" s="7"/>
      <c r="J50" s="31"/>
    </row>
    <row r="51" spans="1:10" ht="27" customHeight="1">
      <c r="A51" s="20">
        <v>47</v>
      </c>
      <c r="B51" s="26" t="s">
        <v>494</v>
      </c>
      <c r="C51" s="74" t="s">
        <v>503</v>
      </c>
      <c r="D51" s="32"/>
      <c r="E51" s="29">
        <v>500000</v>
      </c>
      <c r="F51" s="29"/>
      <c r="G51" s="32"/>
      <c r="H51" s="25"/>
      <c r="I51" s="7"/>
      <c r="J51" s="31"/>
    </row>
    <row r="52" spans="1:10" ht="27" customHeight="1">
      <c r="A52" s="20">
        <v>48</v>
      </c>
      <c r="B52" s="93" t="s">
        <v>494</v>
      </c>
      <c r="C52" s="74" t="s">
        <v>504</v>
      </c>
      <c r="D52" s="32"/>
      <c r="E52" s="29">
        <v>200000</v>
      </c>
      <c r="F52" s="29"/>
      <c r="G52" s="32"/>
      <c r="H52" s="25"/>
      <c r="I52" s="7"/>
      <c r="J52" s="31"/>
    </row>
    <row r="53" spans="1:10" ht="27" customHeight="1">
      <c r="A53" s="20">
        <v>49</v>
      </c>
      <c r="B53" s="26" t="s">
        <v>494</v>
      </c>
      <c r="C53" s="108" t="s">
        <v>153</v>
      </c>
      <c r="D53" s="32"/>
      <c r="E53" s="29">
        <v>500000</v>
      </c>
      <c r="F53" s="29"/>
      <c r="G53" s="32"/>
      <c r="H53" s="25"/>
      <c r="I53" s="7"/>
      <c r="J53" s="31"/>
    </row>
    <row r="54" spans="1:10" ht="27" customHeight="1">
      <c r="A54" s="20">
        <v>50</v>
      </c>
      <c r="B54" s="26" t="s">
        <v>505</v>
      </c>
      <c r="C54" s="108" t="s">
        <v>506</v>
      </c>
      <c r="D54" s="32"/>
      <c r="E54" s="29">
        <v>300000</v>
      </c>
      <c r="F54" s="29"/>
      <c r="G54" s="32"/>
      <c r="H54" s="25"/>
      <c r="I54" s="7"/>
      <c r="J54" s="31"/>
    </row>
    <row r="55" spans="1:10" ht="27" customHeight="1">
      <c r="A55" s="20">
        <v>51</v>
      </c>
      <c r="B55" s="26" t="s">
        <v>507</v>
      </c>
      <c r="C55" s="107" t="s">
        <v>508</v>
      </c>
      <c r="D55" s="32"/>
      <c r="E55" s="29"/>
      <c r="F55" s="29">
        <v>30000</v>
      </c>
      <c r="G55" s="32"/>
      <c r="H55" s="25"/>
      <c r="I55" s="7"/>
      <c r="J55" s="7"/>
    </row>
    <row r="56" spans="1:10" ht="27" customHeight="1">
      <c r="A56" s="20">
        <v>52</v>
      </c>
      <c r="B56" s="134" t="s">
        <v>507</v>
      </c>
      <c r="C56" s="33" t="s">
        <v>509</v>
      </c>
      <c r="D56" s="32"/>
      <c r="E56" s="29"/>
      <c r="F56" s="29">
        <v>190000</v>
      </c>
      <c r="G56" s="32"/>
      <c r="H56" s="25" t="s">
        <v>491</v>
      </c>
      <c r="I56" s="7"/>
      <c r="J56" s="7"/>
    </row>
    <row r="57" spans="1:10" ht="27" customHeight="1">
      <c r="A57" s="20">
        <v>53</v>
      </c>
      <c r="B57" s="26" t="s">
        <v>507</v>
      </c>
      <c r="C57" s="114" t="s">
        <v>135</v>
      </c>
      <c r="D57" s="32"/>
      <c r="E57" s="29"/>
      <c r="F57" s="29">
        <v>120000</v>
      </c>
      <c r="G57" s="32"/>
      <c r="H57" s="25"/>
      <c r="I57" s="7"/>
      <c r="J57" s="7"/>
    </row>
    <row r="58" spans="1:10" ht="27" customHeight="1">
      <c r="A58" s="20">
        <v>54</v>
      </c>
      <c r="B58" s="134" t="s">
        <v>507</v>
      </c>
      <c r="C58" s="114" t="s">
        <v>146</v>
      </c>
      <c r="D58" s="32"/>
      <c r="E58" s="29"/>
      <c r="F58" s="29">
        <v>470000</v>
      </c>
      <c r="G58" s="32"/>
      <c r="H58" s="25"/>
      <c r="I58" s="7"/>
      <c r="J58" s="7"/>
    </row>
    <row r="59" spans="1:10" ht="27" customHeight="1">
      <c r="A59" s="20">
        <v>55</v>
      </c>
      <c r="B59" s="26" t="s">
        <v>507</v>
      </c>
      <c r="C59" s="107" t="s">
        <v>510</v>
      </c>
      <c r="D59" s="32"/>
      <c r="E59" s="29"/>
      <c r="F59" s="29">
        <v>950000</v>
      </c>
      <c r="G59" s="32"/>
      <c r="H59" s="25"/>
      <c r="I59" s="7"/>
      <c r="J59" s="7"/>
    </row>
    <row r="60" spans="1:10" ht="27" customHeight="1">
      <c r="A60" s="20">
        <v>56</v>
      </c>
      <c r="B60" s="134" t="s">
        <v>507</v>
      </c>
      <c r="C60" s="114" t="s">
        <v>449</v>
      </c>
      <c r="D60" s="32"/>
      <c r="E60" s="29"/>
      <c r="F60" s="29">
        <v>540000</v>
      </c>
      <c r="G60" s="32"/>
      <c r="H60" s="25"/>
      <c r="I60" s="7"/>
      <c r="J60" s="7"/>
    </row>
    <row r="61" spans="1:10" ht="27" customHeight="1">
      <c r="A61" s="20">
        <v>57</v>
      </c>
      <c r="B61" s="26" t="s">
        <v>507</v>
      </c>
      <c r="C61" s="114" t="s">
        <v>511</v>
      </c>
      <c r="D61" s="28" t="s">
        <v>512</v>
      </c>
      <c r="E61" s="29"/>
      <c r="F61" s="29"/>
      <c r="G61" s="32"/>
      <c r="H61" s="25"/>
      <c r="I61" s="7"/>
      <c r="J61" s="7"/>
    </row>
    <row r="62" spans="1:10" ht="27" customHeight="1">
      <c r="A62" s="20">
        <v>58</v>
      </c>
      <c r="B62" s="134" t="s">
        <v>507</v>
      </c>
      <c r="C62" s="107" t="s">
        <v>486</v>
      </c>
      <c r="D62" s="32"/>
      <c r="E62" s="29">
        <v>100000</v>
      </c>
      <c r="F62" s="29"/>
      <c r="G62" s="32"/>
      <c r="H62" s="25"/>
      <c r="I62" s="7"/>
      <c r="J62" s="7"/>
    </row>
    <row r="63" spans="1:10" s="134" customFormat="1" ht="27" customHeight="1">
      <c r="A63" s="20">
        <v>59</v>
      </c>
      <c r="B63" s="26" t="s">
        <v>507</v>
      </c>
      <c r="C63" s="129" t="s">
        <v>513</v>
      </c>
      <c r="D63" s="32"/>
      <c r="E63" s="29">
        <v>200000</v>
      </c>
      <c r="F63" s="29"/>
      <c r="G63" s="32"/>
      <c r="H63" s="25"/>
      <c r="I63" s="7"/>
      <c r="J63" s="7"/>
    </row>
    <row r="64" spans="1:10" s="134" customFormat="1" ht="27" customHeight="1">
      <c r="A64" s="20">
        <v>60</v>
      </c>
      <c r="B64" s="33" t="s">
        <v>507</v>
      </c>
      <c r="C64" s="33" t="s">
        <v>514</v>
      </c>
      <c r="D64" s="33"/>
      <c r="E64" s="136">
        <v>200000</v>
      </c>
      <c r="F64" s="29"/>
      <c r="G64" s="32"/>
      <c r="H64" s="25"/>
      <c r="I64" s="7"/>
      <c r="J64" s="7"/>
    </row>
    <row r="65" spans="1:10" s="134" customFormat="1" ht="27" customHeight="1">
      <c r="A65" s="20">
        <v>61</v>
      </c>
      <c r="B65" s="26" t="s">
        <v>507</v>
      </c>
      <c r="C65" s="33" t="s">
        <v>156</v>
      </c>
      <c r="D65" s="33"/>
      <c r="E65" s="136">
        <v>7665</v>
      </c>
      <c r="F65" s="29"/>
      <c r="G65" s="32"/>
      <c r="H65" s="25"/>
      <c r="I65" s="7"/>
      <c r="J65" s="7"/>
    </row>
    <row r="66" spans="1:10" s="134" customFormat="1" ht="27" customHeight="1">
      <c r="A66" s="20">
        <v>62</v>
      </c>
      <c r="B66" s="33" t="s">
        <v>507</v>
      </c>
      <c r="C66" s="69" t="s">
        <v>53</v>
      </c>
      <c r="D66" s="69"/>
      <c r="E66" s="137"/>
      <c r="F66" s="71">
        <v>8800</v>
      </c>
      <c r="G66" s="70"/>
      <c r="H66" s="67"/>
      <c r="I66" s="7"/>
      <c r="J66" s="7"/>
    </row>
    <row r="67" spans="1:8" ht="25.5" customHeight="1">
      <c r="A67" s="55"/>
      <c r="B67" s="56"/>
      <c r="C67" s="57" t="s">
        <v>59</v>
      </c>
      <c r="D67" s="56"/>
      <c r="E67" s="58">
        <f>SUM(E5:E66)</f>
        <v>9757665</v>
      </c>
      <c r="F67" s="59">
        <f>SUM(F5:F66)</f>
        <v>13107800</v>
      </c>
      <c r="G67" s="60">
        <f>G4+E67-F67</f>
        <v>134152369</v>
      </c>
      <c r="H67" s="56"/>
    </row>
    <row r="68" spans="1:8" ht="18.75" customHeight="1">
      <c r="A68" s="61"/>
      <c r="B68" s="54"/>
      <c r="C68" s="62"/>
      <c r="D68" s="54"/>
      <c r="E68" s="63"/>
      <c r="F68" s="138"/>
      <c r="G68" s="54"/>
      <c r="H68" s="54"/>
    </row>
    <row r="69" ht="27" customHeight="1">
      <c r="C69" s="91"/>
    </row>
    <row r="71" ht="27" customHeight="1">
      <c r="C71" s="41"/>
    </row>
    <row r="72" ht="27" customHeight="1">
      <c r="C72" s="105"/>
    </row>
    <row r="73" ht="27" customHeight="1">
      <c r="C73" s="105"/>
    </row>
    <row r="74" ht="27" customHeight="1">
      <c r="C74" s="105"/>
    </row>
    <row r="75" ht="27" customHeight="1">
      <c r="C75" s="105"/>
    </row>
    <row r="76" ht="27" customHeight="1">
      <c r="C76" s="105"/>
    </row>
    <row r="77" ht="27" customHeight="1">
      <c r="C77" s="105"/>
    </row>
    <row r="78" ht="27" customHeight="1">
      <c r="C78" s="105"/>
    </row>
    <row r="79" ht="27" customHeight="1">
      <c r="C79" s="104"/>
    </row>
    <row r="80" ht="27" customHeight="1">
      <c r="C80" s="105"/>
    </row>
    <row r="81" ht="27" customHeight="1">
      <c r="C81" s="105"/>
    </row>
    <row r="82" ht="27" customHeight="1">
      <c r="C82" s="41"/>
    </row>
    <row r="83" ht="27" customHeight="1">
      <c r="C83" s="105"/>
    </row>
    <row r="84" ht="27" customHeight="1">
      <c r="C84" s="105"/>
    </row>
    <row r="85" ht="27" customHeight="1">
      <c r="C85" s="105"/>
    </row>
    <row r="86" ht="27" customHeight="1">
      <c r="C86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3">
      <selection activeCell="D23" sqref="D23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47.7109375" style="1" customWidth="1"/>
    <col min="4" max="4" width="21.57421875" style="1" customWidth="1"/>
    <col min="5" max="5" width="16.421875" style="1" customWidth="1"/>
    <col min="6" max="6" width="14.28125" style="1" customWidth="1"/>
    <col min="7" max="7" width="16.00390625" style="1" customWidth="1"/>
    <col min="8" max="8" width="17.57421875" style="1" customWidth="1"/>
    <col min="9" max="16384" width="9.28125" style="1" customWidth="1"/>
  </cols>
  <sheetData>
    <row r="1" spans="1:10" ht="27" customHeight="1">
      <c r="A1" s="2" t="s">
        <v>515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516</v>
      </c>
      <c r="D4" s="15"/>
      <c r="E4" s="16"/>
      <c r="F4" s="17"/>
      <c r="G4" s="113">
        <f>'10-2016'!G67</f>
        <v>134152369</v>
      </c>
      <c r="H4" s="19"/>
      <c r="I4" s="7"/>
      <c r="J4" s="7"/>
    </row>
    <row r="5" spans="1:10" s="91" customFormat="1" ht="27" customHeight="1">
      <c r="A5" s="20">
        <v>1</v>
      </c>
      <c r="B5" s="21">
        <v>42532</v>
      </c>
      <c r="C5" s="22" t="s">
        <v>517</v>
      </c>
      <c r="D5" s="23" t="s">
        <v>518</v>
      </c>
      <c r="E5" s="24"/>
      <c r="F5" s="30"/>
      <c r="G5" s="128"/>
      <c r="H5" s="20"/>
      <c r="I5" s="7"/>
      <c r="J5" s="7"/>
    </row>
    <row r="6" spans="1:10" s="91" customFormat="1" ht="27" customHeight="1">
      <c r="A6" s="20">
        <v>2</v>
      </c>
      <c r="B6" s="21">
        <v>42532</v>
      </c>
      <c r="C6" s="22" t="s">
        <v>519</v>
      </c>
      <c r="D6" s="23" t="s">
        <v>520</v>
      </c>
      <c r="E6" s="24"/>
      <c r="F6" s="30"/>
      <c r="G6" s="128"/>
      <c r="H6" s="20"/>
      <c r="I6" s="7"/>
      <c r="J6" s="7"/>
    </row>
    <row r="7" spans="1:10" s="91" customFormat="1" ht="27" customHeight="1">
      <c r="A7" s="20">
        <v>3</v>
      </c>
      <c r="B7" s="21">
        <v>42532</v>
      </c>
      <c r="C7" s="22" t="s">
        <v>521</v>
      </c>
      <c r="D7" s="23" t="s">
        <v>522</v>
      </c>
      <c r="E7" s="24"/>
      <c r="F7" s="30"/>
      <c r="G7" s="128"/>
      <c r="H7" s="20"/>
      <c r="I7" s="7"/>
      <c r="J7" s="7"/>
    </row>
    <row r="8" spans="1:10" s="91" customFormat="1" ht="27" customHeight="1">
      <c r="A8" s="20">
        <v>4</v>
      </c>
      <c r="B8" s="21">
        <v>42532</v>
      </c>
      <c r="C8" s="22" t="s">
        <v>523</v>
      </c>
      <c r="D8" s="23" t="s">
        <v>524</v>
      </c>
      <c r="E8" s="24"/>
      <c r="F8" s="30"/>
      <c r="G8" s="128"/>
      <c r="H8" s="20"/>
      <c r="I8" s="7"/>
      <c r="J8" s="7"/>
    </row>
    <row r="9" spans="1:10" s="91" customFormat="1" ht="27" customHeight="1">
      <c r="A9" s="20">
        <v>5</v>
      </c>
      <c r="B9" s="21">
        <v>42532</v>
      </c>
      <c r="C9" s="22" t="s">
        <v>525</v>
      </c>
      <c r="D9" s="30"/>
      <c r="E9" s="24">
        <v>100000</v>
      </c>
      <c r="F9" s="30"/>
      <c r="G9" s="128"/>
      <c r="H9" s="20"/>
      <c r="I9" s="7"/>
      <c r="J9" s="7"/>
    </row>
    <row r="10" spans="1:10" s="91" customFormat="1" ht="27" customHeight="1">
      <c r="A10" s="20">
        <v>6</v>
      </c>
      <c r="B10" s="21">
        <v>42532</v>
      </c>
      <c r="C10" s="22" t="s">
        <v>526</v>
      </c>
      <c r="D10" s="30"/>
      <c r="E10" s="24">
        <v>100000</v>
      </c>
      <c r="F10" s="30"/>
      <c r="G10" s="128"/>
      <c r="H10" s="20"/>
      <c r="I10" s="7"/>
      <c r="J10" s="7"/>
    </row>
    <row r="11" spans="1:10" s="91" customFormat="1" ht="27" customHeight="1">
      <c r="A11" s="20">
        <v>7</v>
      </c>
      <c r="B11" s="21">
        <v>42532</v>
      </c>
      <c r="C11" s="22" t="s">
        <v>527</v>
      </c>
      <c r="D11" s="30"/>
      <c r="E11" s="24">
        <v>200000</v>
      </c>
      <c r="F11" s="30"/>
      <c r="G11" s="128"/>
      <c r="H11" s="20"/>
      <c r="I11" s="7"/>
      <c r="J11" s="7"/>
    </row>
    <row r="12" spans="1:10" s="91" customFormat="1" ht="27" customHeight="1">
      <c r="A12" s="20">
        <v>8</v>
      </c>
      <c r="B12" s="21">
        <v>42532</v>
      </c>
      <c r="C12" s="22" t="s">
        <v>528</v>
      </c>
      <c r="D12" s="30"/>
      <c r="E12" s="24">
        <v>50000</v>
      </c>
      <c r="F12" s="30"/>
      <c r="G12" s="128"/>
      <c r="H12" s="20"/>
      <c r="I12" s="7"/>
      <c r="J12" s="7"/>
    </row>
    <row r="13" spans="1:10" s="91" customFormat="1" ht="27" customHeight="1">
      <c r="A13" s="20">
        <v>9</v>
      </c>
      <c r="B13" s="21">
        <v>42532</v>
      </c>
      <c r="C13" s="22" t="s">
        <v>529</v>
      </c>
      <c r="D13" s="30"/>
      <c r="E13" s="24"/>
      <c r="F13" s="24">
        <v>180000</v>
      </c>
      <c r="G13" s="128"/>
      <c r="H13" s="20"/>
      <c r="I13" s="7"/>
      <c r="J13" s="7"/>
    </row>
    <row r="14" spans="1:10" s="91" customFormat="1" ht="27" customHeight="1">
      <c r="A14" s="20">
        <v>10</v>
      </c>
      <c r="B14" s="21">
        <v>42532</v>
      </c>
      <c r="C14" s="22" t="s">
        <v>146</v>
      </c>
      <c r="D14" s="30"/>
      <c r="E14" s="24"/>
      <c r="F14" s="24">
        <v>500000</v>
      </c>
      <c r="G14" s="128"/>
      <c r="H14" s="20"/>
      <c r="I14" s="7"/>
      <c r="J14" s="7"/>
    </row>
    <row r="15" spans="1:10" s="91" customFormat="1" ht="27" customHeight="1">
      <c r="A15" s="20">
        <v>11</v>
      </c>
      <c r="B15" s="21">
        <v>42532</v>
      </c>
      <c r="C15" s="22" t="s">
        <v>20</v>
      </c>
      <c r="D15" s="30"/>
      <c r="E15" s="24"/>
      <c r="F15" s="24">
        <v>540000</v>
      </c>
      <c r="G15" s="128"/>
      <c r="H15" s="20"/>
      <c r="I15" s="7"/>
      <c r="J15" s="7"/>
    </row>
    <row r="16" spans="1:10" s="91" customFormat="1" ht="27" customHeight="1">
      <c r="A16" s="20">
        <v>12</v>
      </c>
      <c r="B16" s="21">
        <v>42532</v>
      </c>
      <c r="C16" s="22" t="s">
        <v>530</v>
      </c>
      <c r="D16" s="30"/>
      <c r="E16" s="24"/>
      <c r="F16" s="24">
        <v>15000</v>
      </c>
      <c r="G16" s="128"/>
      <c r="H16" s="20"/>
      <c r="I16" s="7"/>
      <c r="J16" s="7"/>
    </row>
    <row r="17" spans="1:10" s="91" customFormat="1" ht="27" customHeight="1">
      <c r="A17" s="20">
        <v>13</v>
      </c>
      <c r="B17" s="21">
        <v>42532</v>
      </c>
      <c r="C17" s="22" t="s">
        <v>531</v>
      </c>
      <c r="D17" s="23" t="s">
        <v>532</v>
      </c>
      <c r="E17" s="24"/>
      <c r="F17" s="23"/>
      <c r="G17" s="128"/>
      <c r="H17" s="20"/>
      <c r="I17" s="7"/>
      <c r="J17" s="7"/>
    </row>
    <row r="18" spans="1:10" s="91" customFormat="1" ht="27" customHeight="1">
      <c r="A18" s="20">
        <v>14</v>
      </c>
      <c r="B18" s="26" t="s">
        <v>533</v>
      </c>
      <c r="C18" s="129" t="s">
        <v>534</v>
      </c>
      <c r="D18" s="32"/>
      <c r="E18" s="29">
        <v>500000</v>
      </c>
      <c r="F18" s="29"/>
      <c r="G18" s="97"/>
      <c r="H18" s="20"/>
      <c r="I18" s="7"/>
      <c r="J18" s="7"/>
    </row>
    <row r="19" spans="1:10" ht="27" customHeight="1">
      <c r="A19" s="20">
        <v>15</v>
      </c>
      <c r="B19" s="93" t="s">
        <v>533</v>
      </c>
      <c r="C19" s="130" t="s">
        <v>535</v>
      </c>
      <c r="D19" s="95"/>
      <c r="E19" s="29"/>
      <c r="F19" s="29"/>
      <c r="G19" s="100"/>
      <c r="H19" s="25"/>
      <c r="I19" s="7">
        <v>200000</v>
      </c>
      <c r="J19" s="7"/>
    </row>
    <row r="20" spans="1:10" ht="27" customHeight="1">
      <c r="A20" s="20">
        <v>16</v>
      </c>
      <c r="B20" s="93" t="s">
        <v>533</v>
      </c>
      <c r="C20" s="129" t="s">
        <v>536</v>
      </c>
      <c r="D20" s="28" t="s">
        <v>537</v>
      </c>
      <c r="E20" s="99"/>
      <c r="F20" s="29"/>
      <c r="G20" s="100"/>
      <c r="H20" s="27" t="s">
        <v>538</v>
      </c>
      <c r="I20" s="7"/>
      <c r="J20" s="7"/>
    </row>
    <row r="21" spans="1:10" ht="27" customHeight="1">
      <c r="A21" s="20">
        <v>17</v>
      </c>
      <c r="B21" s="93" t="s">
        <v>533</v>
      </c>
      <c r="C21" s="129" t="s">
        <v>539</v>
      </c>
      <c r="D21" s="28" t="s">
        <v>540</v>
      </c>
      <c r="E21" s="99"/>
      <c r="F21" s="29"/>
      <c r="G21" s="28"/>
      <c r="H21" s="27"/>
      <c r="I21" s="9"/>
      <c r="J21" s="9"/>
    </row>
    <row r="22" spans="1:10" ht="27" customHeight="1">
      <c r="A22" s="20">
        <v>18</v>
      </c>
      <c r="B22" s="93">
        <v>42624</v>
      </c>
      <c r="C22" s="130" t="s">
        <v>541</v>
      </c>
      <c r="D22" s="28"/>
      <c r="E22" s="133"/>
      <c r="F22" s="29"/>
      <c r="G22" s="28"/>
      <c r="H22" s="27" t="s">
        <v>598</v>
      </c>
      <c r="I22" s="139"/>
      <c r="J22" s="9"/>
    </row>
    <row r="23" spans="1:10" ht="27" customHeight="1">
      <c r="A23" s="20">
        <v>19</v>
      </c>
      <c r="B23" s="93" t="s">
        <v>533</v>
      </c>
      <c r="C23" s="129" t="s">
        <v>542</v>
      </c>
      <c r="D23" s="28"/>
      <c r="E23" s="29"/>
      <c r="F23" s="29">
        <f>650000-260000</f>
        <v>390000</v>
      </c>
      <c r="G23" s="28"/>
      <c r="H23" s="27"/>
      <c r="I23" s="9"/>
      <c r="J23" s="9"/>
    </row>
    <row r="24" spans="1:10" ht="27" customHeight="1">
      <c r="A24" s="20">
        <v>20</v>
      </c>
      <c r="B24" s="93" t="s">
        <v>533</v>
      </c>
      <c r="C24" s="129" t="s">
        <v>543</v>
      </c>
      <c r="D24" s="28"/>
      <c r="E24" s="29"/>
      <c r="F24" s="29">
        <v>875000</v>
      </c>
      <c r="G24" s="28"/>
      <c r="H24" s="27"/>
      <c r="I24" s="9"/>
      <c r="J24" s="9"/>
    </row>
    <row r="25" spans="1:10" ht="27" customHeight="1">
      <c r="A25" s="20">
        <v>21</v>
      </c>
      <c r="B25" s="93" t="s">
        <v>533</v>
      </c>
      <c r="C25" s="129" t="s">
        <v>544</v>
      </c>
      <c r="D25" s="28"/>
      <c r="E25" s="29"/>
      <c r="F25" s="29">
        <v>350000</v>
      </c>
      <c r="G25" s="28"/>
      <c r="H25" s="27"/>
      <c r="I25" s="9"/>
      <c r="J25" s="9"/>
    </row>
    <row r="26" spans="1:10" ht="27" customHeight="1">
      <c r="A26" s="20">
        <v>22</v>
      </c>
      <c r="B26" s="26" t="s">
        <v>533</v>
      </c>
      <c r="C26" s="129" t="s">
        <v>545</v>
      </c>
      <c r="D26" s="115"/>
      <c r="E26" s="29"/>
      <c r="F26" s="29">
        <v>540000</v>
      </c>
      <c r="G26" s="28"/>
      <c r="H26" s="27"/>
      <c r="I26" s="9"/>
      <c r="J26" s="9"/>
    </row>
    <row r="27" spans="1:10" ht="27" customHeight="1">
      <c r="A27" s="20">
        <v>23</v>
      </c>
      <c r="B27" s="26" t="s">
        <v>533</v>
      </c>
      <c r="C27" s="107" t="s">
        <v>52</v>
      </c>
      <c r="D27" s="28"/>
      <c r="E27" s="29"/>
      <c r="F27" s="29">
        <v>480000</v>
      </c>
      <c r="G27" s="28"/>
      <c r="H27" s="27"/>
      <c r="I27" s="9"/>
      <c r="J27" s="9"/>
    </row>
    <row r="28" spans="1:10" ht="27" customHeight="1">
      <c r="A28" s="20">
        <v>24</v>
      </c>
      <c r="B28" s="26" t="s">
        <v>533</v>
      </c>
      <c r="C28" s="129" t="s">
        <v>546</v>
      </c>
      <c r="D28" s="28"/>
      <c r="E28" s="29"/>
      <c r="F28" s="29">
        <v>87000</v>
      </c>
      <c r="G28" s="32"/>
      <c r="H28" s="25"/>
      <c r="I28" s="7"/>
      <c r="J28" s="31"/>
    </row>
    <row r="29" spans="1:10" ht="27" customHeight="1">
      <c r="A29" s="20">
        <v>25</v>
      </c>
      <c r="B29" s="26" t="s">
        <v>533</v>
      </c>
      <c r="C29" s="108" t="s">
        <v>547</v>
      </c>
      <c r="D29" s="32"/>
      <c r="E29" s="29"/>
      <c r="F29" s="29">
        <v>880000</v>
      </c>
      <c r="G29" s="32"/>
      <c r="H29" s="25"/>
      <c r="I29" s="7"/>
      <c r="J29" s="31"/>
    </row>
    <row r="30" spans="1:10" ht="27" customHeight="1">
      <c r="A30" s="20">
        <v>26</v>
      </c>
      <c r="B30" s="26" t="s">
        <v>533</v>
      </c>
      <c r="C30" s="74" t="s">
        <v>548</v>
      </c>
      <c r="D30" s="32"/>
      <c r="E30" s="29"/>
      <c r="F30" s="29">
        <v>75000</v>
      </c>
      <c r="G30" s="32"/>
      <c r="H30" s="25"/>
      <c r="I30" s="7"/>
      <c r="J30" s="31"/>
    </row>
    <row r="31" spans="1:10" ht="27" customHeight="1">
      <c r="A31" s="20">
        <v>27</v>
      </c>
      <c r="B31" s="26" t="s">
        <v>533</v>
      </c>
      <c r="C31" s="129" t="s">
        <v>549</v>
      </c>
      <c r="D31" s="32"/>
      <c r="E31" s="29"/>
      <c r="F31" s="29">
        <v>100000</v>
      </c>
      <c r="G31" s="32"/>
      <c r="H31" s="25"/>
      <c r="I31" s="7"/>
      <c r="J31" s="31"/>
    </row>
    <row r="32" spans="1:10" ht="27" customHeight="1">
      <c r="A32" s="20">
        <v>28</v>
      </c>
      <c r="B32" s="26" t="s">
        <v>533</v>
      </c>
      <c r="C32" s="129" t="s">
        <v>550</v>
      </c>
      <c r="D32" s="32"/>
      <c r="E32" s="29"/>
      <c r="F32" s="29">
        <v>150000</v>
      </c>
      <c r="G32" s="32"/>
      <c r="H32" s="25"/>
      <c r="I32" s="7"/>
      <c r="J32" s="31"/>
    </row>
    <row r="33" spans="1:10" ht="27" customHeight="1">
      <c r="A33" s="20">
        <v>29</v>
      </c>
      <c r="B33" s="26" t="s">
        <v>533</v>
      </c>
      <c r="C33" s="74" t="s">
        <v>551</v>
      </c>
      <c r="D33" s="32"/>
      <c r="E33" s="29"/>
      <c r="F33" s="29">
        <v>80000</v>
      </c>
      <c r="G33" s="32"/>
      <c r="H33" s="25"/>
      <c r="I33" s="7"/>
      <c r="J33" s="31"/>
    </row>
    <row r="34" spans="1:10" ht="27" customHeight="1">
      <c r="A34" s="20">
        <v>30</v>
      </c>
      <c r="B34" s="26" t="s">
        <v>533</v>
      </c>
      <c r="C34" s="74" t="s">
        <v>552</v>
      </c>
      <c r="D34" s="32"/>
      <c r="E34" s="29"/>
      <c r="F34" s="29">
        <v>190000</v>
      </c>
      <c r="G34" s="32"/>
      <c r="H34" s="25"/>
      <c r="I34" s="7"/>
      <c r="J34" s="31"/>
    </row>
    <row r="35" spans="1:10" ht="27" customHeight="1">
      <c r="A35" s="20">
        <v>31</v>
      </c>
      <c r="B35" s="26" t="s">
        <v>533</v>
      </c>
      <c r="C35" s="74" t="s">
        <v>553</v>
      </c>
      <c r="D35" s="32"/>
      <c r="E35" s="29"/>
      <c r="F35" s="29">
        <v>90000</v>
      </c>
      <c r="G35" s="32"/>
      <c r="H35" s="25"/>
      <c r="I35" s="7"/>
      <c r="J35" s="31"/>
    </row>
    <row r="36" spans="1:10" ht="27" customHeight="1">
      <c r="A36" s="20">
        <v>32</v>
      </c>
      <c r="B36" s="26" t="s">
        <v>533</v>
      </c>
      <c r="C36" s="74" t="s">
        <v>554</v>
      </c>
      <c r="D36" s="32"/>
      <c r="E36" s="29"/>
      <c r="F36" s="29">
        <v>100000</v>
      </c>
      <c r="G36" s="32"/>
      <c r="H36" s="25"/>
      <c r="I36" s="7"/>
      <c r="J36" s="31"/>
    </row>
    <row r="37" spans="1:10" ht="27" customHeight="1">
      <c r="A37" s="20">
        <v>33</v>
      </c>
      <c r="B37" s="26" t="s">
        <v>533</v>
      </c>
      <c r="C37" s="108" t="s">
        <v>555</v>
      </c>
      <c r="D37" s="32"/>
      <c r="E37" s="29"/>
      <c r="F37" s="29">
        <v>200000</v>
      </c>
      <c r="G37" s="32"/>
      <c r="H37" s="25"/>
      <c r="I37" s="7"/>
      <c r="J37" s="7"/>
    </row>
    <row r="38" spans="1:10" ht="27" customHeight="1">
      <c r="A38" s="20">
        <v>34</v>
      </c>
      <c r="B38" s="26" t="s">
        <v>556</v>
      </c>
      <c r="C38" s="33" t="s">
        <v>557</v>
      </c>
      <c r="D38" s="32"/>
      <c r="E38" s="29"/>
      <c r="F38" s="29">
        <v>730000</v>
      </c>
      <c r="G38" s="32"/>
      <c r="H38" s="25"/>
      <c r="I38" s="7"/>
      <c r="J38" s="7"/>
    </row>
    <row r="39" spans="1:10" ht="27" customHeight="1">
      <c r="A39" s="20">
        <v>35</v>
      </c>
      <c r="B39" s="26" t="s">
        <v>556</v>
      </c>
      <c r="C39" s="114" t="s">
        <v>558</v>
      </c>
      <c r="D39" s="32"/>
      <c r="E39" s="29"/>
      <c r="F39" s="29">
        <v>950000</v>
      </c>
      <c r="G39" s="32"/>
      <c r="H39" s="25"/>
      <c r="I39" s="7"/>
      <c r="J39" s="7"/>
    </row>
    <row r="40" spans="1:10" ht="27" customHeight="1">
      <c r="A40" s="20">
        <v>36</v>
      </c>
      <c r="B40" s="26" t="s">
        <v>556</v>
      </c>
      <c r="C40" s="114" t="s">
        <v>559</v>
      </c>
      <c r="D40" s="32" t="s">
        <v>537</v>
      </c>
      <c r="E40" s="29"/>
      <c r="F40" s="29"/>
      <c r="G40" s="32"/>
      <c r="H40" s="25"/>
      <c r="I40" s="7"/>
      <c r="J40" s="7"/>
    </row>
    <row r="41" spans="1:10" ht="27" customHeight="1">
      <c r="A41" s="20">
        <v>37</v>
      </c>
      <c r="B41" s="26" t="s">
        <v>556</v>
      </c>
      <c r="C41" s="107" t="s">
        <v>560</v>
      </c>
      <c r="D41" s="32"/>
      <c r="E41" s="29"/>
      <c r="F41" s="29">
        <v>540000</v>
      </c>
      <c r="G41" s="32"/>
      <c r="H41" s="25"/>
      <c r="I41" s="7"/>
      <c r="J41" s="7"/>
    </row>
    <row r="42" spans="1:10" ht="27" customHeight="1">
      <c r="A42" s="20">
        <v>38</v>
      </c>
      <c r="B42" s="26" t="s">
        <v>556</v>
      </c>
      <c r="C42" s="114" t="s">
        <v>535</v>
      </c>
      <c r="D42" s="32"/>
      <c r="E42" s="29">
        <v>200000</v>
      </c>
      <c r="F42" s="29"/>
      <c r="G42" s="32"/>
      <c r="H42" s="25"/>
      <c r="I42" s="7"/>
      <c r="J42" s="7"/>
    </row>
    <row r="43" spans="1:10" ht="27" customHeight="1">
      <c r="A43" s="20">
        <v>39</v>
      </c>
      <c r="B43" s="26" t="s">
        <v>561</v>
      </c>
      <c r="C43" s="114" t="s">
        <v>562</v>
      </c>
      <c r="D43" s="32"/>
      <c r="E43" s="29"/>
      <c r="F43" s="29">
        <v>125000</v>
      </c>
      <c r="G43" s="32"/>
      <c r="H43" s="25"/>
      <c r="I43" s="7"/>
      <c r="J43" s="7"/>
    </row>
    <row r="44" spans="1:10" ht="27" customHeight="1">
      <c r="A44" s="20">
        <v>40</v>
      </c>
      <c r="B44" s="26" t="s">
        <v>561</v>
      </c>
      <c r="C44" s="36" t="s">
        <v>563</v>
      </c>
      <c r="D44" s="32"/>
      <c r="E44" s="29"/>
      <c r="F44" s="29">
        <v>1000000</v>
      </c>
      <c r="G44" s="32"/>
      <c r="H44" s="25"/>
      <c r="I44" s="7"/>
      <c r="J44" s="7"/>
    </row>
    <row r="45" spans="1:10" ht="27" customHeight="1">
      <c r="A45" s="20">
        <v>41</v>
      </c>
      <c r="B45" s="26" t="s">
        <v>561</v>
      </c>
      <c r="C45" s="140" t="s">
        <v>564</v>
      </c>
      <c r="D45" s="32"/>
      <c r="E45" s="29"/>
      <c r="F45" s="29">
        <v>940000</v>
      </c>
      <c r="G45" s="32"/>
      <c r="H45" s="25"/>
      <c r="I45" s="7"/>
      <c r="J45" s="7"/>
    </row>
    <row r="46" spans="1:10" ht="27" customHeight="1">
      <c r="A46" s="20">
        <v>42</v>
      </c>
      <c r="B46" s="26" t="s">
        <v>561</v>
      </c>
      <c r="C46" s="140" t="s">
        <v>559</v>
      </c>
      <c r="D46" s="32" t="s">
        <v>537</v>
      </c>
      <c r="E46" s="29"/>
      <c r="F46" s="29"/>
      <c r="G46" s="32"/>
      <c r="H46" s="25"/>
      <c r="I46" s="7"/>
      <c r="J46" s="7"/>
    </row>
    <row r="47" spans="1:8" ht="25.5" customHeight="1">
      <c r="A47" s="20">
        <v>43</v>
      </c>
      <c r="B47" s="26" t="s">
        <v>561</v>
      </c>
      <c r="C47" s="33" t="s">
        <v>565</v>
      </c>
      <c r="D47" s="32"/>
      <c r="E47" s="29"/>
      <c r="F47" s="29">
        <v>540000</v>
      </c>
      <c r="G47" s="32"/>
      <c r="H47" s="25"/>
    </row>
    <row r="48" spans="1:8" ht="25.5" customHeight="1">
      <c r="A48" s="20">
        <v>44</v>
      </c>
      <c r="B48" s="26" t="s">
        <v>566</v>
      </c>
      <c r="C48" s="33" t="s">
        <v>567</v>
      </c>
      <c r="D48" s="32"/>
      <c r="E48" s="29">
        <v>500000</v>
      </c>
      <c r="F48" s="29"/>
      <c r="G48" s="32"/>
      <c r="H48" s="25"/>
    </row>
    <row r="49" spans="1:8" ht="25.5" customHeight="1">
      <c r="A49" s="20">
        <v>45</v>
      </c>
      <c r="B49" s="26" t="s">
        <v>566</v>
      </c>
      <c r="C49" s="33" t="s">
        <v>568</v>
      </c>
      <c r="D49" s="32"/>
      <c r="E49" s="29">
        <v>500000</v>
      </c>
      <c r="F49" s="29"/>
      <c r="G49" s="32"/>
      <c r="H49" s="25"/>
    </row>
    <row r="50" spans="1:10" s="91" customFormat="1" ht="27" customHeight="1">
      <c r="A50" s="20">
        <v>46</v>
      </c>
      <c r="B50" s="26" t="s">
        <v>566</v>
      </c>
      <c r="C50" s="129" t="s">
        <v>83</v>
      </c>
      <c r="D50" s="95"/>
      <c r="E50" s="29">
        <v>300000</v>
      </c>
      <c r="F50" s="29"/>
      <c r="G50" s="97"/>
      <c r="H50" s="25"/>
      <c r="I50" s="7"/>
      <c r="J50" s="7"/>
    </row>
    <row r="51" spans="1:10" s="91" customFormat="1" ht="27" customHeight="1">
      <c r="A51" s="20">
        <v>47</v>
      </c>
      <c r="B51" s="26" t="s">
        <v>566</v>
      </c>
      <c r="C51" s="152" t="s">
        <v>53</v>
      </c>
      <c r="D51" s="153"/>
      <c r="E51" s="71"/>
      <c r="F51" s="71">
        <v>8800</v>
      </c>
      <c r="G51" s="154"/>
      <c r="H51" s="67"/>
      <c r="I51" s="7"/>
      <c r="J51" s="7"/>
    </row>
    <row r="52" spans="1:8" ht="18.75" customHeight="1">
      <c r="A52" s="55"/>
      <c r="B52" s="56"/>
      <c r="C52" s="57"/>
      <c r="D52" s="56"/>
      <c r="E52" s="58">
        <f>SUM(E5:E50)</f>
        <v>2450000</v>
      </c>
      <c r="F52" s="59">
        <f>SUM(F5:F51)</f>
        <v>10655800</v>
      </c>
      <c r="G52" s="60">
        <f>G4+E52-F52</f>
        <v>125946569</v>
      </c>
      <c r="H52" s="56"/>
    </row>
    <row r="53" spans="1:8" ht="27" customHeight="1">
      <c r="A53" s="61"/>
      <c r="B53" s="54"/>
      <c r="C53" s="62"/>
      <c r="D53" s="54"/>
      <c r="E53" s="63"/>
      <c r="F53" s="54"/>
      <c r="G53" s="54"/>
      <c r="H53" s="54"/>
    </row>
    <row r="54" ht="27" customHeight="1">
      <c r="C54" s="92"/>
    </row>
    <row r="55" ht="27" customHeight="1">
      <c r="C55" s="91"/>
    </row>
    <row r="56" ht="27" customHeight="1">
      <c r="C56" s="41"/>
    </row>
    <row r="57" ht="27" customHeight="1">
      <c r="C57" s="105"/>
    </row>
    <row r="58" ht="27" customHeight="1">
      <c r="C58" s="105"/>
    </row>
    <row r="59" ht="27" customHeight="1">
      <c r="C59" s="105"/>
    </row>
    <row r="60" ht="27" customHeight="1">
      <c r="C60" s="105"/>
    </row>
    <row r="61" ht="27" customHeight="1">
      <c r="C61" s="105"/>
    </row>
    <row r="62" ht="27" customHeight="1">
      <c r="C62" s="105"/>
    </row>
    <row r="63" ht="27" customHeight="1">
      <c r="C63" s="105"/>
    </row>
    <row r="64" ht="27" customHeight="1">
      <c r="C64" s="104"/>
    </row>
    <row r="65" ht="27" customHeight="1">
      <c r="C65" s="105"/>
    </row>
    <row r="66" ht="27" customHeight="1">
      <c r="C66" s="105"/>
    </row>
    <row r="67" ht="27" customHeight="1">
      <c r="C67" s="41"/>
    </row>
    <row r="68" ht="27" customHeight="1">
      <c r="C68" s="105"/>
    </row>
    <row r="69" ht="27" customHeight="1">
      <c r="C69" s="105"/>
    </row>
    <row r="70" ht="27" customHeight="1">
      <c r="C70" s="105"/>
    </row>
    <row r="71" ht="27" customHeight="1">
      <c r="C71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C38" sqref="C38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47.7109375" style="1" customWidth="1"/>
    <col min="4" max="4" width="21.57421875" style="1" customWidth="1"/>
    <col min="5" max="5" width="16.421875" style="1" customWidth="1"/>
    <col min="6" max="6" width="14.28125" style="1" customWidth="1"/>
    <col min="7" max="7" width="16.00390625" style="1" customWidth="1"/>
    <col min="8" max="16384" width="9.28125" style="1" customWidth="1"/>
  </cols>
  <sheetData>
    <row r="1" spans="1:10" ht="27" customHeight="1">
      <c r="A1" s="2" t="s">
        <v>569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570</v>
      </c>
      <c r="D4" s="15"/>
      <c r="E4" s="16"/>
      <c r="F4" s="17"/>
      <c r="G4" s="113">
        <f>'11-2016'!G52</f>
        <v>125946569</v>
      </c>
      <c r="H4" s="19"/>
      <c r="I4" s="7"/>
      <c r="J4" s="7"/>
    </row>
    <row r="5" spans="1:10" s="91" customFormat="1" ht="27" customHeight="1">
      <c r="A5" s="25">
        <v>1</v>
      </c>
      <c r="B5" s="93"/>
      <c r="C5" s="129" t="s">
        <v>571</v>
      </c>
      <c r="D5" s="32" t="s">
        <v>572</v>
      </c>
      <c r="E5" s="96"/>
      <c r="F5" s="29"/>
      <c r="G5" s="97"/>
      <c r="H5" s="25"/>
      <c r="I5" s="7"/>
      <c r="J5" s="7"/>
    </row>
    <row r="6" spans="1:10" s="91" customFormat="1" ht="27" customHeight="1">
      <c r="A6" s="25">
        <v>2</v>
      </c>
      <c r="B6" s="93">
        <v>42472</v>
      </c>
      <c r="C6" s="129" t="s">
        <v>573</v>
      </c>
      <c r="D6" s="95"/>
      <c r="E6" s="29">
        <v>100000</v>
      </c>
      <c r="F6" s="29"/>
      <c r="G6" s="97"/>
      <c r="H6" s="25"/>
      <c r="I6" s="7"/>
      <c r="J6" s="7"/>
    </row>
    <row r="7" spans="1:10" s="91" customFormat="1" ht="27" customHeight="1">
      <c r="A7" s="25">
        <v>3</v>
      </c>
      <c r="B7" s="93">
        <v>42472</v>
      </c>
      <c r="C7" s="129" t="s">
        <v>574</v>
      </c>
      <c r="D7" s="95"/>
      <c r="E7" s="29">
        <v>1000000</v>
      </c>
      <c r="F7" s="29"/>
      <c r="G7" s="97"/>
      <c r="H7" s="25"/>
      <c r="I7" s="7"/>
      <c r="J7" s="7"/>
    </row>
    <row r="8" spans="1:10" ht="27" customHeight="1">
      <c r="A8" s="25">
        <v>4</v>
      </c>
      <c r="B8" s="93">
        <v>42472</v>
      </c>
      <c r="C8" s="130" t="s">
        <v>575</v>
      </c>
      <c r="D8" s="98"/>
      <c r="E8" s="29">
        <v>200000</v>
      </c>
      <c r="F8" s="29"/>
      <c r="G8" s="100"/>
      <c r="H8" s="101"/>
      <c r="I8" s="7" t="s">
        <v>601</v>
      </c>
      <c r="J8" s="7"/>
    </row>
    <row r="9" spans="1:10" ht="27" customHeight="1">
      <c r="A9" s="25">
        <v>5</v>
      </c>
      <c r="B9" s="93">
        <v>42472</v>
      </c>
      <c r="C9" s="129" t="s">
        <v>576</v>
      </c>
      <c r="D9" s="98"/>
      <c r="E9" s="29">
        <v>6000000</v>
      </c>
      <c r="F9" s="29"/>
      <c r="G9" s="100"/>
      <c r="H9" s="101"/>
      <c r="I9" s="7"/>
      <c r="J9" s="7"/>
    </row>
    <row r="10" spans="1:10" ht="27" customHeight="1">
      <c r="A10" s="25">
        <v>6</v>
      </c>
      <c r="B10" s="93">
        <v>42472</v>
      </c>
      <c r="C10" s="129" t="s">
        <v>559</v>
      </c>
      <c r="D10" s="28" t="s">
        <v>577</v>
      </c>
      <c r="E10" s="29"/>
      <c r="F10" s="29"/>
      <c r="G10" s="28"/>
      <c r="H10" s="27"/>
      <c r="I10" s="9"/>
      <c r="J10" s="9"/>
    </row>
    <row r="11" spans="1:10" ht="27" customHeight="1">
      <c r="A11" s="25">
        <v>7</v>
      </c>
      <c r="B11" s="93">
        <v>42472</v>
      </c>
      <c r="C11" s="129" t="s">
        <v>578</v>
      </c>
      <c r="D11" s="115"/>
      <c r="E11" s="29"/>
      <c r="F11" s="29">
        <v>300000</v>
      </c>
      <c r="G11" s="28"/>
      <c r="H11" s="27"/>
      <c r="I11" s="9"/>
      <c r="J11" s="9"/>
    </row>
    <row r="12" spans="1:10" ht="27" customHeight="1">
      <c r="A12" s="25">
        <v>8</v>
      </c>
      <c r="B12" s="93">
        <v>42472</v>
      </c>
      <c r="C12" s="107" t="s">
        <v>579</v>
      </c>
      <c r="D12" s="28"/>
      <c r="E12" s="29"/>
      <c r="F12" s="29">
        <v>250000</v>
      </c>
      <c r="G12" s="28"/>
      <c r="H12" s="27"/>
      <c r="I12" s="9"/>
      <c r="J12" s="9"/>
    </row>
    <row r="13" spans="1:10" ht="27" customHeight="1">
      <c r="A13" s="25">
        <v>9</v>
      </c>
      <c r="B13" s="93">
        <v>42472</v>
      </c>
      <c r="C13" s="129" t="s">
        <v>444</v>
      </c>
      <c r="D13" s="28"/>
      <c r="E13" s="29"/>
      <c r="F13" s="29">
        <v>400000</v>
      </c>
      <c r="G13" s="28"/>
      <c r="H13" s="27"/>
      <c r="I13" s="9"/>
      <c r="J13" s="9"/>
    </row>
    <row r="14" spans="1:10" ht="27" customHeight="1">
      <c r="A14" s="25">
        <v>10</v>
      </c>
      <c r="B14" s="93">
        <v>42472</v>
      </c>
      <c r="C14" s="108" t="s">
        <v>64</v>
      </c>
      <c r="D14" s="32"/>
      <c r="E14" s="29"/>
      <c r="F14" s="29">
        <v>880000</v>
      </c>
      <c r="G14" s="32"/>
      <c r="H14" s="25"/>
      <c r="I14" s="7"/>
      <c r="J14" s="31"/>
    </row>
    <row r="15" spans="1:10" ht="27" customHeight="1">
      <c r="A15" s="25">
        <v>11</v>
      </c>
      <c r="B15" s="93">
        <v>42472</v>
      </c>
      <c r="C15" s="74" t="s">
        <v>20</v>
      </c>
      <c r="D15" s="32"/>
      <c r="E15" s="29"/>
      <c r="F15" s="29">
        <v>540000</v>
      </c>
      <c r="G15" s="32"/>
      <c r="H15" s="25"/>
      <c r="I15" s="7"/>
      <c r="J15" s="31"/>
    </row>
    <row r="16" spans="1:10" ht="27" customHeight="1">
      <c r="A16" s="25">
        <v>12</v>
      </c>
      <c r="B16" s="26">
        <v>42472</v>
      </c>
      <c r="C16" s="129" t="s">
        <v>580</v>
      </c>
      <c r="D16" s="32"/>
      <c r="E16" s="29"/>
      <c r="F16" s="29">
        <v>1000000</v>
      </c>
      <c r="G16" s="32"/>
      <c r="H16" s="25"/>
      <c r="I16" s="7"/>
      <c r="J16" s="31"/>
    </row>
    <row r="17" spans="1:10" ht="27" customHeight="1">
      <c r="A17" s="25">
        <v>13</v>
      </c>
      <c r="B17" s="93">
        <v>42472</v>
      </c>
      <c r="C17" s="129" t="s">
        <v>298</v>
      </c>
      <c r="D17" s="32"/>
      <c r="E17" s="29"/>
      <c r="F17" s="29">
        <v>45000</v>
      </c>
      <c r="G17" s="32"/>
      <c r="H17" s="25"/>
      <c r="I17" s="7"/>
      <c r="J17" s="31"/>
    </row>
    <row r="18" spans="1:10" ht="27" customHeight="1">
      <c r="A18" s="25">
        <v>14</v>
      </c>
      <c r="B18" s="26">
        <v>42686</v>
      </c>
      <c r="C18" s="129" t="s">
        <v>45</v>
      </c>
      <c r="D18" s="32"/>
      <c r="E18" s="29"/>
      <c r="F18" s="29">
        <v>850000</v>
      </c>
      <c r="G18" s="32"/>
      <c r="H18" s="25"/>
      <c r="I18" s="7"/>
      <c r="J18" s="31"/>
    </row>
    <row r="19" spans="1:10" ht="27" customHeight="1">
      <c r="A19" s="25">
        <v>15</v>
      </c>
      <c r="B19" s="26">
        <v>42686</v>
      </c>
      <c r="C19" s="74" t="s">
        <v>581</v>
      </c>
      <c r="D19" s="32"/>
      <c r="E19" s="29"/>
      <c r="F19" s="29">
        <v>100000</v>
      </c>
      <c r="G19" s="32"/>
      <c r="H19" s="25"/>
      <c r="I19" s="7"/>
      <c r="J19" s="31"/>
    </row>
    <row r="20" spans="1:10" ht="27" customHeight="1">
      <c r="A20" s="25">
        <v>16</v>
      </c>
      <c r="B20" s="26">
        <v>42686</v>
      </c>
      <c r="C20" s="74" t="s">
        <v>582</v>
      </c>
      <c r="D20" s="32"/>
      <c r="E20" s="29"/>
      <c r="F20" s="29">
        <v>50000</v>
      </c>
      <c r="G20" s="32"/>
      <c r="H20" s="25"/>
      <c r="I20" s="7"/>
      <c r="J20" s="31"/>
    </row>
    <row r="21" spans="1:10" ht="27" customHeight="1">
      <c r="A21" s="25">
        <v>17</v>
      </c>
      <c r="B21" s="26">
        <v>42686</v>
      </c>
      <c r="C21" s="74" t="s">
        <v>559</v>
      </c>
      <c r="D21" s="32" t="s">
        <v>577</v>
      </c>
      <c r="E21" s="29"/>
      <c r="F21" s="29"/>
      <c r="G21" s="32"/>
      <c r="H21" s="25"/>
      <c r="I21" s="7"/>
      <c r="J21" s="31"/>
    </row>
    <row r="22" spans="1:10" ht="27" customHeight="1">
      <c r="A22" s="25">
        <v>18</v>
      </c>
      <c r="B22" s="26">
        <v>42686</v>
      </c>
      <c r="C22" s="74" t="s">
        <v>583</v>
      </c>
      <c r="D22" s="32"/>
      <c r="E22" s="29"/>
      <c r="F22" s="29">
        <v>950000</v>
      </c>
      <c r="G22" s="32"/>
      <c r="H22" s="25"/>
      <c r="I22" s="7"/>
      <c r="J22" s="31"/>
    </row>
    <row r="23" spans="1:10" ht="27" customHeight="1">
      <c r="A23" s="25">
        <v>19</v>
      </c>
      <c r="B23" s="26">
        <v>42686</v>
      </c>
      <c r="C23" s="74" t="s">
        <v>20</v>
      </c>
      <c r="D23" s="32"/>
      <c r="E23" s="29"/>
      <c r="F23" s="29">
        <v>540000</v>
      </c>
      <c r="G23" s="32"/>
      <c r="H23" s="25"/>
      <c r="I23" s="7"/>
      <c r="J23" s="31"/>
    </row>
    <row r="24" spans="1:10" ht="27" customHeight="1">
      <c r="A24" s="25">
        <v>20</v>
      </c>
      <c r="B24" s="26" t="s">
        <v>584</v>
      </c>
      <c r="C24" s="108" t="s">
        <v>585</v>
      </c>
      <c r="D24" s="32"/>
      <c r="E24" s="29"/>
      <c r="F24" s="29">
        <v>1035000</v>
      </c>
      <c r="G24" s="32"/>
      <c r="H24" s="25"/>
      <c r="I24" s="7"/>
      <c r="J24" s="31"/>
    </row>
    <row r="25" spans="1:10" ht="27" customHeight="1">
      <c r="A25" s="25">
        <v>21</v>
      </c>
      <c r="B25" s="26" t="s">
        <v>584</v>
      </c>
      <c r="C25" s="33" t="s">
        <v>586</v>
      </c>
      <c r="D25" s="32"/>
      <c r="E25" s="29"/>
      <c r="F25" s="29">
        <v>376000</v>
      </c>
      <c r="G25" s="32"/>
      <c r="H25" s="25"/>
      <c r="I25" s="7"/>
      <c r="J25" s="7"/>
    </row>
    <row r="26" spans="1:10" ht="27" customHeight="1">
      <c r="A26" s="25">
        <v>22</v>
      </c>
      <c r="B26" s="26" t="s">
        <v>584</v>
      </c>
      <c r="C26" s="114" t="s">
        <v>587</v>
      </c>
      <c r="D26" s="32"/>
      <c r="E26" s="29"/>
      <c r="F26" s="29">
        <v>380000</v>
      </c>
      <c r="G26" s="32"/>
      <c r="H26" s="25"/>
      <c r="I26" s="7"/>
      <c r="J26" s="7"/>
    </row>
    <row r="27" spans="1:10" ht="27" customHeight="1">
      <c r="A27" s="25">
        <v>23</v>
      </c>
      <c r="B27" s="26" t="s">
        <v>584</v>
      </c>
      <c r="C27" s="114" t="s">
        <v>341</v>
      </c>
      <c r="D27" s="32"/>
      <c r="E27" s="29"/>
      <c r="F27" s="29">
        <v>520000</v>
      </c>
      <c r="G27" s="32"/>
      <c r="H27" s="25"/>
      <c r="I27" s="7"/>
      <c r="J27" s="7"/>
    </row>
    <row r="28" spans="1:10" ht="27" customHeight="1">
      <c r="A28" s="25">
        <v>24</v>
      </c>
      <c r="B28" s="26" t="s">
        <v>584</v>
      </c>
      <c r="C28" s="107" t="s">
        <v>588</v>
      </c>
      <c r="D28" s="32"/>
      <c r="E28" s="29"/>
      <c r="F28" s="29">
        <v>70000</v>
      </c>
      <c r="G28" s="32"/>
      <c r="H28" s="25"/>
      <c r="I28" s="7"/>
      <c r="J28" s="7"/>
    </row>
    <row r="29" spans="1:10" ht="27" customHeight="1">
      <c r="A29" s="25">
        <v>25</v>
      </c>
      <c r="B29" s="26" t="s">
        <v>584</v>
      </c>
      <c r="C29" s="114" t="s">
        <v>589</v>
      </c>
      <c r="D29" s="32"/>
      <c r="E29" s="29"/>
      <c r="F29" s="29">
        <v>60000</v>
      </c>
      <c r="G29" s="32"/>
      <c r="H29" s="25"/>
      <c r="I29" s="7"/>
      <c r="J29" s="7"/>
    </row>
    <row r="30" spans="1:10" ht="27" customHeight="1">
      <c r="A30" s="25">
        <v>26</v>
      </c>
      <c r="B30" s="26" t="s">
        <v>584</v>
      </c>
      <c r="C30" s="114" t="s">
        <v>66</v>
      </c>
      <c r="D30" s="32"/>
      <c r="E30" s="29"/>
      <c r="F30" s="29">
        <v>1850000</v>
      </c>
      <c r="G30" s="32"/>
      <c r="H30" s="25"/>
      <c r="I30" s="7"/>
      <c r="J30" s="7"/>
    </row>
    <row r="31" spans="1:10" ht="27" customHeight="1">
      <c r="A31" s="25">
        <v>27</v>
      </c>
      <c r="B31" s="26" t="s">
        <v>584</v>
      </c>
      <c r="C31" s="114" t="s">
        <v>590</v>
      </c>
      <c r="D31" s="32"/>
      <c r="E31" s="29"/>
      <c r="F31" s="29">
        <v>1960000</v>
      </c>
      <c r="G31" s="32"/>
      <c r="H31" s="25"/>
      <c r="I31" s="7"/>
      <c r="J31" s="7"/>
    </row>
    <row r="32" spans="1:10" ht="27" customHeight="1">
      <c r="A32" s="25">
        <v>28</v>
      </c>
      <c r="B32" s="26" t="s">
        <v>596</v>
      </c>
      <c r="C32" s="114" t="s">
        <v>599</v>
      </c>
      <c r="D32" s="32" t="s">
        <v>600</v>
      </c>
      <c r="E32" s="29"/>
      <c r="F32" s="29"/>
      <c r="G32" s="32"/>
      <c r="H32" s="25"/>
      <c r="I32" s="7"/>
      <c r="J32" s="7"/>
    </row>
    <row r="33" spans="1:10" ht="27" customHeight="1">
      <c r="A33" s="25">
        <v>29</v>
      </c>
      <c r="B33" s="26" t="s">
        <v>596</v>
      </c>
      <c r="C33" s="107" t="s">
        <v>591</v>
      </c>
      <c r="D33" s="32"/>
      <c r="E33" s="29">
        <v>700000</v>
      </c>
      <c r="F33" s="29"/>
      <c r="G33" s="32"/>
      <c r="H33" s="25"/>
      <c r="I33" s="7"/>
      <c r="J33" s="7"/>
    </row>
    <row r="34" spans="1:10" ht="27" customHeight="1">
      <c r="A34" s="25">
        <v>30</v>
      </c>
      <c r="B34" s="26" t="s">
        <v>596</v>
      </c>
      <c r="C34" s="140" t="s">
        <v>536</v>
      </c>
      <c r="D34" s="32" t="s">
        <v>577</v>
      </c>
      <c r="E34" s="29"/>
      <c r="F34" s="29"/>
      <c r="G34" s="32"/>
      <c r="H34" s="25"/>
      <c r="I34" s="7"/>
      <c r="J34" s="7"/>
    </row>
    <row r="35" spans="1:10" ht="27" customHeight="1">
      <c r="A35" s="25">
        <v>31</v>
      </c>
      <c r="B35" s="26" t="s">
        <v>596</v>
      </c>
      <c r="C35" s="140" t="s">
        <v>592</v>
      </c>
      <c r="D35" s="28" t="s">
        <v>593</v>
      </c>
      <c r="E35" s="29"/>
      <c r="F35" s="29"/>
      <c r="G35" s="32"/>
      <c r="H35" s="25"/>
      <c r="I35" s="7"/>
      <c r="J35" s="7"/>
    </row>
    <row r="36" spans="1:10" ht="27" customHeight="1">
      <c r="A36" s="25">
        <v>32</v>
      </c>
      <c r="B36" s="26" t="s">
        <v>596</v>
      </c>
      <c r="C36" s="33" t="s">
        <v>594</v>
      </c>
      <c r="D36" s="32"/>
      <c r="E36" s="29">
        <v>300000</v>
      </c>
      <c r="F36" s="29"/>
      <c r="G36" s="32"/>
      <c r="H36" s="25"/>
      <c r="I36" s="7"/>
      <c r="J36" s="7"/>
    </row>
    <row r="37" spans="1:10" ht="27" customHeight="1">
      <c r="A37" s="25">
        <v>33</v>
      </c>
      <c r="B37" s="26" t="s">
        <v>596</v>
      </c>
      <c r="C37" s="33" t="s">
        <v>595</v>
      </c>
      <c r="D37" s="32"/>
      <c r="E37" s="29">
        <v>500000</v>
      </c>
      <c r="F37" s="29"/>
      <c r="G37" s="32"/>
      <c r="H37" s="25"/>
      <c r="I37" s="7"/>
      <c r="J37" s="7"/>
    </row>
    <row r="38" spans="1:10" ht="27" customHeight="1">
      <c r="A38" s="25">
        <v>34</v>
      </c>
      <c r="B38" s="26" t="s">
        <v>596</v>
      </c>
      <c r="C38" s="33" t="s">
        <v>607</v>
      </c>
      <c r="D38" s="32"/>
      <c r="E38" s="29">
        <v>500000</v>
      </c>
      <c r="F38" s="29"/>
      <c r="G38" s="32"/>
      <c r="H38" s="25"/>
      <c r="I38" s="7"/>
      <c r="J38" s="7"/>
    </row>
    <row r="39" spans="1:10" ht="27" customHeight="1">
      <c r="A39" s="25">
        <v>35</v>
      </c>
      <c r="B39" s="26" t="s">
        <v>596</v>
      </c>
      <c r="C39" s="33" t="s">
        <v>606</v>
      </c>
      <c r="D39" s="32"/>
      <c r="E39" s="29">
        <v>500000</v>
      </c>
      <c r="F39" s="29"/>
      <c r="G39" s="32"/>
      <c r="H39" s="25"/>
      <c r="I39" s="7"/>
      <c r="J39" s="7"/>
    </row>
    <row r="40" spans="1:10" ht="27" customHeight="1">
      <c r="A40" s="25">
        <v>36</v>
      </c>
      <c r="B40" s="26" t="s">
        <v>596</v>
      </c>
      <c r="C40" s="33" t="s">
        <v>279</v>
      </c>
      <c r="D40" s="32"/>
      <c r="E40" s="29">
        <v>5622</v>
      </c>
      <c r="F40" s="29"/>
      <c r="G40" s="32"/>
      <c r="H40" s="25"/>
      <c r="I40" s="7"/>
      <c r="J40" s="7"/>
    </row>
    <row r="41" spans="1:10" ht="27" customHeight="1">
      <c r="A41" s="25">
        <v>37</v>
      </c>
      <c r="B41" s="26" t="s">
        <v>596</v>
      </c>
      <c r="C41" s="33" t="s">
        <v>605</v>
      </c>
      <c r="D41" s="32"/>
      <c r="E41" s="29">
        <v>200000</v>
      </c>
      <c r="F41" s="29"/>
      <c r="G41" s="32"/>
      <c r="H41" s="25"/>
      <c r="I41" s="7"/>
      <c r="J41" s="7"/>
    </row>
    <row r="42" spans="1:10" ht="27" customHeight="1">
      <c r="A42" s="25">
        <v>38</v>
      </c>
      <c r="B42" s="26" t="s">
        <v>596</v>
      </c>
      <c r="C42" s="33" t="s">
        <v>604</v>
      </c>
      <c r="D42" s="32"/>
      <c r="E42" s="29">
        <v>300000</v>
      </c>
      <c r="F42" s="29"/>
      <c r="G42" s="32"/>
      <c r="H42" s="25"/>
      <c r="I42" s="7"/>
      <c r="J42" s="7"/>
    </row>
    <row r="43" spans="1:10" ht="27" customHeight="1">
      <c r="A43" s="25">
        <v>39</v>
      </c>
      <c r="B43" s="26" t="s">
        <v>596</v>
      </c>
      <c r="C43" s="33" t="s">
        <v>597</v>
      </c>
      <c r="D43" s="32"/>
      <c r="E43" s="29"/>
      <c r="F43" s="29">
        <v>1080000</v>
      </c>
      <c r="G43" s="32"/>
      <c r="H43" s="25"/>
      <c r="I43" s="7"/>
      <c r="J43" s="7"/>
    </row>
    <row r="44" spans="1:10" ht="27" customHeight="1">
      <c r="A44" s="25">
        <v>40</v>
      </c>
      <c r="B44" s="26" t="s">
        <v>596</v>
      </c>
      <c r="C44" s="33" t="s">
        <v>45</v>
      </c>
      <c r="D44" s="32"/>
      <c r="E44" s="29"/>
      <c r="F44" s="29">
        <v>750000</v>
      </c>
      <c r="G44" s="32"/>
      <c r="H44" s="25"/>
      <c r="I44" s="7"/>
      <c r="J44" s="7"/>
    </row>
    <row r="45" spans="1:10" ht="27" customHeight="1">
      <c r="A45" s="25">
        <v>41</v>
      </c>
      <c r="B45" s="26" t="s">
        <v>596</v>
      </c>
      <c r="C45" s="33" t="s">
        <v>603</v>
      </c>
      <c r="D45" s="32"/>
      <c r="E45" s="29"/>
      <c r="F45" s="29">
        <v>540000</v>
      </c>
      <c r="G45" s="32"/>
      <c r="H45" s="25"/>
      <c r="I45" s="7"/>
      <c r="J45" s="7"/>
    </row>
    <row r="46" spans="1:10" ht="27" customHeight="1">
      <c r="A46" s="25">
        <v>42</v>
      </c>
      <c r="B46" s="26" t="s">
        <v>596</v>
      </c>
      <c r="C46" s="33" t="s">
        <v>39</v>
      </c>
      <c r="D46" s="32"/>
      <c r="E46" s="29"/>
      <c r="F46" s="29">
        <v>380000</v>
      </c>
      <c r="G46" s="32"/>
      <c r="H46" s="25"/>
      <c r="I46" s="7"/>
      <c r="J46" s="7"/>
    </row>
    <row r="47" spans="1:10" ht="27" customHeight="1">
      <c r="A47" s="25">
        <v>43</v>
      </c>
      <c r="B47" s="26" t="s">
        <v>596</v>
      </c>
      <c r="C47" s="33" t="s">
        <v>602</v>
      </c>
      <c r="D47" s="32"/>
      <c r="E47" s="29"/>
      <c r="F47" s="29">
        <v>870000</v>
      </c>
      <c r="G47" s="32"/>
      <c r="H47" s="25"/>
      <c r="I47" s="7"/>
      <c r="J47" s="7"/>
    </row>
    <row r="48" spans="1:10" ht="27" customHeight="1">
      <c r="A48" s="147">
        <v>44</v>
      </c>
      <c r="B48" s="148" t="s">
        <v>596</v>
      </c>
      <c r="C48" s="149" t="s">
        <v>53</v>
      </c>
      <c r="D48" s="150"/>
      <c r="E48" s="151"/>
      <c r="F48" s="151">
        <v>8800</v>
      </c>
      <c r="G48" s="150"/>
      <c r="H48" s="147"/>
      <c r="I48" s="7"/>
      <c r="J48" s="7"/>
    </row>
    <row r="49" spans="1:8" ht="25.5" customHeight="1">
      <c r="A49" s="141"/>
      <c r="B49" s="142"/>
      <c r="C49" s="143" t="s">
        <v>59</v>
      </c>
      <c r="D49" s="142"/>
      <c r="E49" s="144">
        <f>SUM(E5:E42)</f>
        <v>10305622</v>
      </c>
      <c r="F49" s="145">
        <f>SUM(F5:F48)</f>
        <v>15784800</v>
      </c>
      <c r="G49" s="146">
        <f>G4+E49-F49</f>
        <v>120467391</v>
      </c>
      <c r="H49" s="142"/>
    </row>
    <row r="50" spans="1:8" ht="18.75" customHeight="1">
      <c r="A50" s="61"/>
      <c r="B50" s="54"/>
      <c r="C50" s="62"/>
      <c r="D50" s="54"/>
      <c r="E50" s="63"/>
      <c r="F50" s="54"/>
      <c r="G50" s="54"/>
      <c r="H50" s="54"/>
    </row>
    <row r="51" ht="27" customHeight="1">
      <c r="C51" s="91"/>
    </row>
    <row r="52" ht="27" customHeight="1">
      <c r="C52" s="91"/>
    </row>
    <row r="53" ht="27" customHeight="1">
      <c r="C53" s="35"/>
    </row>
    <row r="54" ht="27" customHeight="1">
      <c r="C54" s="105"/>
    </row>
    <row r="55" ht="27" customHeight="1">
      <c r="C55" s="105"/>
    </row>
    <row r="56" ht="27" customHeight="1">
      <c r="C56" s="105"/>
    </row>
    <row r="57" ht="27" customHeight="1">
      <c r="C57" s="105"/>
    </row>
    <row r="58" ht="27" customHeight="1">
      <c r="C58" s="105"/>
    </row>
    <row r="59" ht="27" customHeight="1">
      <c r="C59" s="105"/>
    </row>
    <row r="60" ht="27" customHeight="1">
      <c r="C60" s="105"/>
    </row>
    <row r="61" ht="27" customHeight="1">
      <c r="C61" s="104"/>
    </row>
    <row r="62" ht="27" customHeight="1">
      <c r="C62" s="105"/>
    </row>
    <row r="63" ht="27" customHeight="1">
      <c r="C63" s="105"/>
    </row>
    <row r="64" ht="27" customHeight="1">
      <c r="C64" s="41"/>
    </row>
    <row r="65" ht="27" customHeight="1">
      <c r="C65" s="105"/>
    </row>
    <row r="66" ht="27" customHeight="1">
      <c r="C66" s="105"/>
    </row>
    <row r="67" ht="27" customHeight="1">
      <c r="C67" s="105"/>
    </row>
    <row r="68" ht="27" customHeight="1">
      <c r="C68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0">
      <selection activeCell="C28" sqref="C28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52.00390625" style="1" customWidth="1"/>
    <col min="4" max="4" width="21.57421875" style="1" customWidth="1"/>
    <col min="5" max="5" width="16.421875" style="1" customWidth="1"/>
    <col min="6" max="6" width="14.28125" style="1" customWidth="1"/>
    <col min="7" max="7" width="18.421875" style="1" customWidth="1"/>
    <col min="8" max="16384" width="9.28125" style="1" customWidth="1"/>
  </cols>
  <sheetData>
    <row r="1" spans="1:10" ht="27" customHeight="1">
      <c r="A1" s="2" t="s">
        <v>60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61</v>
      </c>
      <c r="D4" s="15"/>
      <c r="E4" s="16"/>
      <c r="F4" s="17"/>
      <c r="G4" s="66">
        <f>'1-2016'!G59</f>
        <v>101935633</v>
      </c>
      <c r="H4" s="19"/>
      <c r="I4" s="7"/>
      <c r="J4" s="7"/>
    </row>
    <row r="5" spans="1:10" ht="27" customHeight="1">
      <c r="A5" s="25">
        <v>1</v>
      </c>
      <c r="B5" s="26" t="s">
        <v>62</v>
      </c>
      <c r="C5" s="27" t="s">
        <v>63</v>
      </c>
      <c r="D5" s="28"/>
      <c r="E5" s="28"/>
      <c r="F5" s="29">
        <v>350000</v>
      </c>
      <c r="G5" s="28"/>
      <c r="H5" s="27"/>
      <c r="I5" s="9"/>
      <c r="J5" s="9"/>
    </row>
    <row r="6" spans="1:10" ht="27" customHeight="1">
      <c r="A6" s="25">
        <v>2</v>
      </c>
      <c r="B6" s="26" t="s">
        <v>62</v>
      </c>
      <c r="C6" s="27" t="s">
        <v>64</v>
      </c>
      <c r="D6" s="28"/>
      <c r="E6" s="28"/>
      <c r="F6" s="29">
        <v>720000</v>
      </c>
      <c r="G6" s="28"/>
      <c r="H6" s="27"/>
      <c r="I6" s="9"/>
      <c r="J6" s="9"/>
    </row>
    <row r="7" spans="1:10" ht="27" customHeight="1">
      <c r="A7" s="25">
        <v>3</v>
      </c>
      <c r="B7" s="26" t="s">
        <v>62</v>
      </c>
      <c r="C7" s="27" t="s">
        <v>51</v>
      </c>
      <c r="D7" s="28"/>
      <c r="E7" s="28"/>
      <c r="F7" s="29">
        <v>530000</v>
      </c>
      <c r="G7" s="28"/>
      <c r="H7" s="27"/>
      <c r="I7" s="9"/>
      <c r="J7" s="9"/>
    </row>
    <row r="8" spans="1:10" ht="27" customHeight="1">
      <c r="A8" s="25">
        <v>4</v>
      </c>
      <c r="B8" s="26" t="s">
        <v>62</v>
      </c>
      <c r="C8" s="27" t="s">
        <v>20</v>
      </c>
      <c r="D8" s="30"/>
      <c r="E8" s="24"/>
      <c r="F8" s="24">
        <v>405000</v>
      </c>
      <c r="G8" s="30"/>
      <c r="H8" s="20"/>
      <c r="I8" s="7"/>
      <c r="J8" s="31"/>
    </row>
    <row r="9" spans="1:10" ht="27" customHeight="1">
      <c r="A9" s="25">
        <v>5</v>
      </c>
      <c r="B9" s="26" t="s">
        <v>62</v>
      </c>
      <c r="C9" s="27" t="s">
        <v>65</v>
      </c>
      <c r="D9" s="32"/>
      <c r="E9" s="29"/>
      <c r="F9" s="29">
        <v>700000</v>
      </c>
      <c r="G9" s="32"/>
      <c r="H9" s="25"/>
      <c r="I9" s="7"/>
      <c r="J9" s="31"/>
    </row>
    <row r="10" spans="1:10" ht="27" customHeight="1">
      <c r="A10" s="25">
        <v>6</v>
      </c>
      <c r="B10" s="26" t="s">
        <v>62</v>
      </c>
      <c r="C10" s="27" t="s">
        <v>66</v>
      </c>
      <c r="D10" s="32"/>
      <c r="E10" s="29"/>
      <c r="F10" s="29">
        <v>200000</v>
      </c>
      <c r="G10" s="32"/>
      <c r="H10" s="25"/>
      <c r="I10" s="7"/>
      <c r="J10" s="31"/>
    </row>
    <row r="11" spans="1:10" ht="27" customHeight="1">
      <c r="A11" s="25">
        <v>7</v>
      </c>
      <c r="B11" s="26" t="s">
        <v>62</v>
      </c>
      <c r="C11" s="27" t="s">
        <v>67</v>
      </c>
      <c r="D11" s="23" t="s">
        <v>68</v>
      </c>
      <c r="E11" s="24"/>
      <c r="F11" s="30"/>
      <c r="G11" s="30"/>
      <c r="H11" s="25"/>
      <c r="I11" s="7"/>
      <c r="J11" s="31"/>
    </row>
    <row r="12" spans="1:10" ht="27" customHeight="1">
      <c r="A12" s="25">
        <v>8</v>
      </c>
      <c r="B12" s="26" t="s">
        <v>69</v>
      </c>
      <c r="C12" s="27" t="s">
        <v>70</v>
      </c>
      <c r="D12" s="30"/>
      <c r="E12" s="29">
        <v>1000000</v>
      </c>
      <c r="F12" s="32"/>
      <c r="G12" s="32"/>
      <c r="H12" s="25"/>
      <c r="I12" s="7"/>
      <c r="J12" s="31"/>
    </row>
    <row r="13" spans="1:10" ht="27" customHeight="1">
      <c r="A13" s="25">
        <v>9</v>
      </c>
      <c r="B13" s="26" t="s">
        <v>69</v>
      </c>
      <c r="C13" s="27" t="s">
        <v>71</v>
      </c>
      <c r="D13" s="32"/>
      <c r="E13" s="29">
        <v>1000000</v>
      </c>
      <c r="F13" s="32"/>
      <c r="G13" s="32"/>
      <c r="H13" s="25"/>
      <c r="I13" s="7"/>
      <c r="J13" s="31"/>
    </row>
    <row r="14" spans="1:10" ht="27" customHeight="1">
      <c r="A14" s="25">
        <v>10</v>
      </c>
      <c r="B14" s="26" t="s">
        <v>69</v>
      </c>
      <c r="C14" s="27" t="s">
        <v>72</v>
      </c>
      <c r="D14" s="32"/>
      <c r="E14" s="29">
        <v>200000</v>
      </c>
      <c r="F14" s="32"/>
      <c r="G14" s="32"/>
      <c r="H14" s="25"/>
      <c r="I14" s="7"/>
      <c r="J14" s="31"/>
    </row>
    <row r="15" spans="1:10" ht="27" customHeight="1">
      <c r="A15" s="25">
        <v>11</v>
      </c>
      <c r="B15" s="26" t="s">
        <v>69</v>
      </c>
      <c r="C15" s="27" t="s">
        <v>73</v>
      </c>
      <c r="D15" s="32"/>
      <c r="E15" s="29">
        <v>500000</v>
      </c>
      <c r="F15" s="32"/>
      <c r="G15" s="32"/>
      <c r="H15" s="25"/>
      <c r="I15" s="7"/>
      <c r="J15" s="31"/>
    </row>
    <row r="16" spans="1:10" ht="27" customHeight="1">
      <c r="A16" s="25">
        <v>12</v>
      </c>
      <c r="B16" s="26" t="s">
        <v>69</v>
      </c>
      <c r="C16" s="27" t="s">
        <v>74</v>
      </c>
      <c r="D16" s="32"/>
      <c r="E16" s="29">
        <v>700000</v>
      </c>
      <c r="F16" s="32"/>
      <c r="G16" s="32"/>
      <c r="H16" s="25"/>
      <c r="I16" s="7"/>
      <c r="J16" s="31"/>
    </row>
    <row r="17" spans="1:10" ht="27" customHeight="1">
      <c r="A17" s="25">
        <v>13</v>
      </c>
      <c r="B17" s="26" t="s">
        <v>69</v>
      </c>
      <c r="C17" s="27" t="s">
        <v>75</v>
      </c>
      <c r="D17" s="32"/>
      <c r="E17" s="29">
        <v>2400000</v>
      </c>
      <c r="F17" s="32"/>
      <c r="G17" s="32"/>
      <c r="H17" s="25" t="s">
        <v>76</v>
      </c>
      <c r="I17" s="7"/>
      <c r="J17" s="31"/>
    </row>
    <row r="18" spans="1:10" ht="27" customHeight="1">
      <c r="A18" s="25">
        <v>14</v>
      </c>
      <c r="B18" s="26" t="s">
        <v>69</v>
      </c>
      <c r="C18" s="27" t="s">
        <v>77</v>
      </c>
      <c r="D18" s="32"/>
      <c r="E18" s="29">
        <v>2230000</v>
      </c>
      <c r="F18" s="32"/>
      <c r="G18" s="32"/>
      <c r="H18" s="25" t="s">
        <v>78</v>
      </c>
      <c r="I18" s="7"/>
      <c r="J18" s="31"/>
    </row>
    <row r="19" spans="1:10" ht="27" customHeight="1">
      <c r="A19" s="25">
        <v>15</v>
      </c>
      <c r="B19" s="26" t="s">
        <v>69</v>
      </c>
      <c r="C19" s="27" t="s">
        <v>79</v>
      </c>
      <c r="D19" s="32"/>
      <c r="E19" s="29">
        <v>500000</v>
      </c>
      <c r="F19" s="32"/>
      <c r="G19" s="32"/>
      <c r="H19" s="25"/>
      <c r="I19" s="7"/>
      <c r="J19" s="31"/>
    </row>
    <row r="20" spans="1:10" ht="27" customHeight="1">
      <c r="A20" s="25">
        <v>16</v>
      </c>
      <c r="B20" s="26" t="s">
        <v>69</v>
      </c>
      <c r="C20" s="27" t="s">
        <v>80</v>
      </c>
      <c r="D20" s="32"/>
      <c r="E20" s="29">
        <v>2400000</v>
      </c>
      <c r="F20" s="32"/>
      <c r="G20" s="32"/>
      <c r="H20" s="25" t="s">
        <v>76</v>
      </c>
      <c r="I20" s="7"/>
      <c r="J20" s="31"/>
    </row>
    <row r="21" spans="1:10" ht="27" customHeight="1">
      <c r="A21" s="25">
        <v>17</v>
      </c>
      <c r="B21" s="26" t="s">
        <v>69</v>
      </c>
      <c r="C21" s="27" t="s">
        <v>81</v>
      </c>
      <c r="D21" s="32"/>
      <c r="E21" s="29">
        <v>1000000</v>
      </c>
      <c r="F21" s="32"/>
      <c r="G21" s="32"/>
      <c r="H21" s="25"/>
      <c r="I21" s="7"/>
      <c r="J21" s="31"/>
    </row>
    <row r="22" spans="1:10" ht="27" customHeight="1">
      <c r="A22" s="25">
        <v>18</v>
      </c>
      <c r="B22" s="26" t="s">
        <v>69</v>
      </c>
      <c r="C22" s="27" t="s">
        <v>82</v>
      </c>
      <c r="D22" s="32"/>
      <c r="E22" s="29">
        <v>3600000</v>
      </c>
      <c r="F22" s="32"/>
      <c r="G22" s="32"/>
      <c r="H22" s="25"/>
      <c r="I22" s="7"/>
      <c r="J22" s="31"/>
    </row>
    <row r="23" spans="1:10" ht="27" customHeight="1">
      <c r="A23" s="25">
        <v>19</v>
      </c>
      <c r="B23" s="26" t="s">
        <v>69</v>
      </c>
      <c r="C23" s="27" t="s">
        <v>83</v>
      </c>
      <c r="D23" s="32"/>
      <c r="E23" s="29">
        <v>300000</v>
      </c>
      <c r="F23" s="32"/>
      <c r="G23" s="32"/>
      <c r="H23" s="25"/>
      <c r="I23" s="7"/>
      <c r="J23" s="31"/>
    </row>
    <row r="24" spans="1:10" ht="27" customHeight="1">
      <c r="A24" s="25">
        <v>20</v>
      </c>
      <c r="B24" s="26" t="s">
        <v>84</v>
      </c>
      <c r="C24" s="27" t="s">
        <v>85</v>
      </c>
      <c r="D24" s="32"/>
      <c r="E24" s="24"/>
      <c r="F24" s="24">
        <v>360000</v>
      </c>
      <c r="G24" s="30"/>
      <c r="H24" s="25"/>
      <c r="I24" s="7"/>
      <c r="J24" s="31"/>
    </row>
    <row r="25" spans="1:10" ht="27" customHeight="1">
      <c r="A25" s="25">
        <v>21</v>
      </c>
      <c r="B25" s="26" t="s">
        <v>84</v>
      </c>
      <c r="C25" s="27" t="s">
        <v>86</v>
      </c>
      <c r="D25" s="32"/>
      <c r="E25" s="29"/>
      <c r="F25" s="29">
        <v>80000</v>
      </c>
      <c r="G25" s="32"/>
      <c r="H25" s="25"/>
      <c r="I25" s="7"/>
      <c r="J25" s="31"/>
    </row>
    <row r="26" spans="1:10" ht="27" customHeight="1">
      <c r="A26" s="25">
        <v>22</v>
      </c>
      <c r="B26" s="26" t="s">
        <v>84</v>
      </c>
      <c r="C26" s="27" t="s">
        <v>87</v>
      </c>
      <c r="D26" s="32"/>
      <c r="E26" s="29"/>
      <c r="F26" s="29">
        <v>500000</v>
      </c>
      <c r="G26" s="32"/>
      <c r="H26" s="25"/>
      <c r="I26" s="7"/>
      <c r="J26" s="31"/>
    </row>
    <row r="27" spans="1:10" ht="27" customHeight="1">
      <c r="A27" s="25">
        <v>23</v>
      </c>
      <c r="B27" s="26" t="s">
        <v>84</v>
      </c>
      <c r="C27" s="33" t="s">
        <v>20</v>
      </c>
      <c r="D27" s="32"/>
      <c r="E27" s="29"/>
      <c r="F27" s="29">
        <v>385000</v>
      </c>
      <c r="G27" s="32"/>
      <c r="H27" s="25"/>
      <c r="I27" s="7"/>
      <c r="J27" s="7"/>
    </row>
    <row r="28" spans="1:10" ht="27" customHeight="1">
      <c r="A28" s="25">
        <v>24</v>
      </c>
      <c r="B28" s="26" t="s">
        <v>84</v>
      </c>
      <c r="C28" s="33" t="s">
        <v>17</v>
      </c>
      <c r="D28" s="32"/>
      <c r="E28" s="29"/>
      <c r="F28" s="29">
        <v>940000</v>
      </c>
      <c r="G28" s="32"/>
      <c r="H28" s="25"/>
      <c r="I28" s="7"/>
      <c r="J28" s="7"/>
    </row>
    <row r="29" spans="1:10" ht="27" customHeight="1">
      <c r="A29" s="25">
        <v>25</v>
      </c>
      <c r="B29" s="26" t="s">
        <v>84</v>
      </c>
      <c r="C29" s="33" t="s">
        <v>88</v>
      </c>
      <c r="D29" s="32"/>
      <c r="E29" s="29"/>
      <c r="F29" s="29">
        <v>500000</v>
      </c>
      <c r="G29" s="32"/>
      <c r="H29" s="25"/>
      <c r="I29" s="7"/>
      <c r="J29" s="7"/>
    </row>
    <row r="30" spans="1:10" ht="27" customHeight="1">
      <c r="A30" s="67">
        <v>26</v>
      </c>
      <c r="B30" s="68" t="s">
        <v>84</v>
      </c>
      <c r="C30" s="69" t="s">
        <v>53</v>
      </c>
      <c r="D30" s="70"/>
      <c r="E30" s="71"/>
      <c r="F30" s="71">
        <v>8800</v>
      </c>
      <c r="G30" s="70"/>
      <c r="H30" s="67"/>
      <c r="I30" s="7"/>
      <c r="J30" s="7"/>
    </row>
    <row r="31" spans="1:8" ht="25.5" customHeight="1">
      <c r="A31" s="55"/>
      <c r="B31" s="56"/>
      <c r="C31" s="57" t="s">
        <v>59</v>
      </c>
      <c r="D31" s="56"/>
      <c r="E31" s="58">
        <f>SUM(E5:E30)</f>
        <v>15830000</v>
      </c>
      <c r="F31" s="59">
        <f>SUM(F5:F30)</f>
        <v>5678800</v>
      </c>
      <c r="G31" s="60">
        <f>G4+E31-F31</f>
        <v>112086833</v>
      </c>
      <c r="H31" s="56"/>
    </row>
    <row r="32" spans="1:8" ht="18.75" customHeight="1">
      <c r="A32" s="61"/>
      <c r="B32" s="54"/>
      <c r="C32" s="62"/>
      <c r="D32" s="54"/>
      <c r="E32" s="63"/>
      <c r="F32" s="54"/>
      <c r="G32" s="54"/>
      <c r="H32" s="54"/>
    </row>
    <row r="34" spans="1:8" ht="15" customHeight="1">
      <c r="A34" s="64"/>
      <c r="B34" s="64"/>
      <c r="C34" s="65"/>
      <c r="D34" s="64"/>
      <c r="E34" s="64"/>
      <c r="F34" s="64"/>
      <c r="G34" s="64"/>
      <c r="H34" s="64"/>
    </row>
    <row r="35" spans="1:8" ht="15" customHeight="1">
      <c r="A35" s="64"/>
      <c r="B35" s="64"/>
      <c r="C35" s="65"/>
      <c r="D35" s="64"/>
      <c r="E35" s="64"/>
      <c r="F35" s="64"/>
      <c r="G35" s="64"/>
      <c r="H35" s="64"/>
    </row>
    <row r="36" spans="1:8" ht="15" customHeight="1">
      <c r="A36" s="64"/>
      <c r="B36" s="64"/>
      <c r="C36" s="65"/>
      <c r="D36" s="64"/>
      <c r="E36" s="64"/>
      <c r="F36" s="64"/>
      <c r="G36" s="64"/>
      <c r="H36" s="64"/>
    </row>
    <row r="39" ht="27" customHeight="1">
      <c r="C39" s="72"/>
    </row>
    <row r="40" ht="27" customHeight="1">
      <c r="C40" s="72"/>
    </row>
    <row r="41" ht="27" customHeight="1">
      <c r="C41" s="72"/>
    </row>
    <row r="42" ht="27" customHeight="1">
      <c r="C42" s="72"/>
    </row>
    <row r="43" ht="27" customHeight="1">
      <c r="C43" s="72"/>
    </row>
    <row r="44" ht="27" customHeight="1">
      <c r="C44" s="72"/>
    </row>
    <row r="45" ht="27" customHeight="1">
      <c r="C45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48">
      <selection activeCell="A56" sqref="A56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52.00390625" style="1" customWidth="1"/>
    <col min="4" max="4" width="21.57421875" style="1" customWidth="1"/>
    <col min="5" max="5" width="16.421875" style="1" customWidth="1"/>
    <col min="6" max="6" width="14.28125" style="1" customWidth="1"/>
    <col min="7" max="7" width="18.421875" style="1" customWidth="1"/>
    <col min="8" max="16384" width="9.28125" style="1" customWidth="1"/>
  </cols>
  <sheetData>
    <row r="1" spans="1:10" ht="27" customHeight="1">
      <c r="A1" s="2" t="s">
        <v>89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90</v>
      </c>
      <c r="D4" s="15"/>
      <c r="E4" s="16"/>
      <c r="F4" s="17"/>
      <c r="G4" s="66">
        <f>'2-2016'!G31</f>
        <v>112086833</v>
      </c>
      <c r="H4" s="19"/>
      <c r="I4" s="7"/>
      <c r="J4" s="7"/>
    </row>
    <row r="5" spans="1:10" ht="27" customHeight="1">
      <c r="A5" s="25">
        <v>1</v>
      </c>
      <c r="B5" s="26">
        <v>42372</v>
      </c>
      <c r="C5" s="27" t="s">
        <v>91</v>
      </c>
      <c r="D5" s="28"/>
      <c r="E5" s="29">
        <v>3100000</v>
      </c>
      <c r="F5" s="29"/>
      <c r="G5" s="28"/>
      <c r="H5" s="27"/>
      <c r="I5" s="9"/>
      <c r="J5" s="9"/>
    </row>
    <row r="6" spans="1:10" ht="27" customHeight="1">
      <c r="A6" s="25">
        <v>2</v>
      </c>
      <c r="B6" s="26">
        <v>42372</v>
      </c>
      <c r="C6" s="27" t="s">
        <v>92</v>
      </c>
      <c r="D6" s="28"/>
      <c r="E6" s="29">
        <v>2000000</v>
      </c>
      <c r="F6" s="29"/>
      <c r="G6" s="28"/>
      <c r="H6" s="27"/>
      <c r="I6" s="9"/>
      <c r="J6" s="9"/>
    </row>
    <row r="7" spans="1:10" ht="27" customHeight="1">
      <c r="A7" s="25">
        <v>3</v>
      </c>
      <c r="B7" s="26">
        <v>42372</v>
      </c>
      <c r="C7" s="27" t="s">
        <v>93</v>
      </c>
      <c r="D7" s="28"/>
      <c r="E7" s="29">
        <v>1000000</v>
      </c>
      <c r="F7" s="29"/>
      <c r="G7" s="28"/>
      <c r="H7" s="27"/>
      <c r="I7" s="9"/>
      <c r="J7" s="9"/>
    </row>
    <row r="8" spans="1:10" ht="27" customHeight="1">
      <c r="A8" s="25">
        <v>4</v>
      </c>
      <c r="B8" s="26">
        <v>42372</v>
      </c>
      <c r="C8" s="27" t="s">
        <v>94</v>
      </c>
      <c r="D8" s="30"/>
      <c r="E8" s="24">
        <v>1000000</v>
      </c>
      <c r="F8" s="24"/>
      <c r="G8" s="30"/>
      <c r="H8" s="20"/>
      <c r="I8" s="7"/>
      <c r="J8" s="31"/>
    </row>
    <row r="9" spans="1:10" ht="27" customHeight="1">
      <c r="A9" s="25">
        <v>5</v>
      </c>
      <c r="B9" s="26">
        <v>42372</v>
      </c>
      <c r="C9" s="27" t="s">
        <v>95</v>
      </c>
      <c r="D9" s="32"/>
      <c r="E9" s="29">
        <v>200000</v>
      </c>
      <c r="F9" s="29"/>
      <c r="G9" s="32"/>
      <c r="H9" s="25"/>
      <c r="I9" s="7"/>
      <c r="J9" s="31"/>
    </row>
    <row r="10" spans="1:10" ht="27" customHeight="1">
      <c r="A10" s="25">
        <v>6</v>
      </c>
      <c r="B10" s="26">
        <v>42372</v>
      </c>
      <c r="C10" s="27" t="s">
        <v>96</v>
      </c>
      <c r="D10" s="32"/>
      <c r="E10" s="29">
        <v>200000</v>
      </c>
      <c r="F10" s="29"/>
      <c r="G10" s="32"/>
      <c r="H10" s="25"/>
      <c r="I10" s="7"/>
      <c r="J10" s="31"/>
    </row>
    <row r="11" spans="1:10" ht="27" customHeight="1">
      <c r="A11" s="25">
        <v>7</v>
      </c>
      <c r="B11" s="26">
        <v>42372</v>
      </c>
      <c r="C11" s="73" t="s">
        <v>97</v>
      </c>
      <c r="D11" s="28"/>
      <c r="E11" s="24">
        <v>300000</v>
      </c>
      <c r="F11" s="30"/>
      <c r="G11" s="30"/>
      <c r="H11" s="25"/>
      <c r="I11" s="7"/>
      <c r="J11" s="31"/>
    </row>
    <row r="12" spans="1:10" ht="27" customHeight="1">
      <c r="A12" s="25">
        <v>8</v>
      </c>
      <c r="B12" s="26">
        <v>42372</v>
      </c>
      <c r="C12" s="73" t="s">
        <v>98</v>
      </c>
      <c r="D12" s="28"/>
      <c r="E12" s="24">
        <v>500000</v>
      </c>
      <c r="F12" s="30"/>
      <c r="G12" s="30"/>
      <c r="H12" s="25"/>
      <c r="I12" s="7"/>
      <c r="J12" s="31"/>
    </row>
    <row r="13" spans="1:10" ht="27" customHeight="1">
      <c r="A13" s="25">
        <v>9</v>
      </c>
      <c r="B13" s="26">
        <v>42372</v>
      </c>
      <c r="C13" s="73" t="s">
        <v>99</v>
      </c>
      <c r="D13" s="28"/>
      <c r="E13" s="24">
        <v>2000000</v>
      </c>
      <c r="F13" s="30"/>
      <c r="G13" s="30"/>
      <c r="H13" s="25"/>
      <c r="I13" s="7"/>
      <c r="J13" s="31"/>
    </row>
    <row r="14" spans="1:10" ht="27" customHeight="1">
      <c r="A14" s="25">
        <v>10</v>
      </c>
      <c r="B14" s="26">
        <v>42372</v>
      </c>
      <c r="C14" s="73" t="s">
        <v>100</v>
      </c>
      <c r="D14" s="28"/>
      <c r="E14" s="24">
        <v>100000</v>
      </c>
      <c r="F14" s="30"/>
      <c r="G14" s="30"/>
      <c r="H14" s="25"/>
      <c r="I14" s="7"/>
      <c r="J14" s="31"/>
    </row>
    <row r="15" spans="1:10" ht="27" customHeight="1">
      <c r="A15" s="25">
        <v>11</v>
      </c>
      <c r="B15" s="26">
        <v>42372</v>
      </c>
      <c r="C15" s="73" t="s">
        <v>101</v>
      </c>
      <c r="D15" s="28"/>
      <c r="E15" s="24">
        <v>500000</v>
      </c>
      <c r="F15" s="30"/>
      <c r="G15" s="30"/>
      <c r="H15" s="25"/>
      <c r="I15" s="7"/>
      <c r="J15" s="31"/>
    </row>
    <row r="16" spans="1:10" ht="27" customHeight="1">
      <c r="A16" s="25">
        <v>12</v>
      </c>
      <c r="B16" s="26">
        <v>42372</v>
      </c>
      <c r="C16" s="73" t="s">
        <v>102</v>
      </c>
      <c r="D16" s="28"/>
      <c r="E16" s="24">
        <v>200000</v>
      </c>
      <c r="F16" s="30"/>
      <c r="G16" s="30"/>
      <c r="H16" s="25"/>
      <c r="I16" s="7"/>
      <c r="J16" s="31"/>
    </row>
    <row r="17" spans="1:10" ht="27" customHeight="1">
      <c r="A17" s="25">
        <v>13</v>
      </c>
      <c r="B17" s="26">
        <v>42372</v>
      </c>
      <c r="C17" s="73" t="s">
        <v>103</v>
      </c>
      <c r="D17" s="28"/>
      <c r="E17" s="24">
        <v>2390000</v>
      </c>
      <c r="F17" s="30"/>
      <c r="G17" s="30"/>
      <c r="H17" s="25"/>
      <c r="I17" s="7"/>
      <c r="J17" s="31"/>
    </row>
    <row r="18" spans="1:10" ht="27" customHeight="1">
      <c r="A18" s="25">
        <v>14</v>
      </c>
      <c r="B18" s="26">
        <v>42554</v>
      </c>
      <c r="C18" s="74" t="s">
        <v>104</v>
      </c>
      <c r="D18" s="28"/>
      <c r="E18" s="24"/>
      <c r="F18" s="24">
        <v>400000</v>
      </c>
      <c r="G18" s="30"/>
      <c r="H18" s="25"/>
      <c r="I18" s="7"/>
      <c r="J18" s="31"/>
    </row>
    <row r="19" spans="1:10" ht="27" customHeight="1">
      <c r="A19" s="25">
        <v>15</v>
      </c>
      <c r="B19" s="26">
        <v>42554</v>
      </c>
      <c r="C19" s="74" t="s">
        <v>105</v>
      </c>
      <c r="D19" s="28"/>
      <c r="E19" s="24"/>
      <c r="F19" s="24">
        <v>700000</v>
      </c>
      <c r="G19" s="30"/>
      <c r="H19" s="25"/>
      <c r="I19" s="7"/>
      <c r="J19" s="31"/>
    </row>
    <row r="20" spans="1:10" ht="27" customHeight="1">
      <c r="A20" s="25">
        <v>16</v>
      </c>
      <c r="B20" s="26">
        <v>42554</v>
      </c>
      <c r="C20" s="74" t="s">
        <v>106</v>
      </c>
      <c r="D20" s="28"/>
      <c r="E20" s="24"/>
      <c r="F20" s="24">
        <v>900000</v>
      </c>
      <c r="G20" s="30"/>
      <c r="H20" s="25"/>
      <c r="I20" s="7"/>
      <c r="J20" s="31"/>
    </row>
    <row r="21" spans="1:10" ht="27" customHeight="1">
      <c r="A21" s="25">
        <v>17</v>
      </c>
      <c r="B21" s="26">
        <v>42554</v>
      </c>
      <c r="C21" s="74" t="s">
        <v>107</v>
      </c>
      <c r="D21" s="28"/>
      <c r="E21" s="24"/>
      <c r="F21" s="24">
        <v>500000</v>
      </c>
      <c r="G21" s="30"/>
      <c r="H21" s="25"/>
      <c r="I21" s="7"/>
      <c r="J21" s="31"/>
    </row>
    <row r="22" spans="1:10" ht="27" customHeight="1">
      <c r="A22" s="25">
        <v>18</v>
      </c>
      <c r="B22" s="26">
        <v>42554</v>
      </c>
      <c r="C22" s="74" t="s">
        <v>108</v>
      </c>
      <c r="D22" s="28"/>
      <c r="E22" s="24"/>
      <c r="F22" s="24">
        <v>70000</v>
      </c>
      <c r="G22" s="30"/>
      <c r="H22" s="25"/>
      <c r="I22" s="7"/>
      <c r="J22" s="31"/>
    </row>
    <row r="23" spans="1:10" ht="27" customHeight="1">
      <c r="A23" s="25">
        <v>19</v>
      </c>
      <c r="B23" s="26">
        <v>42554</v>
      </c>
      <c r="C23" s="74" t="s">
        <v>109</v>
      </c>
      <c r="D23" s="28"/>
      <c r="E23" s="24"/>
      <c r="F23" s="24">
        <v>370000</v>
      </c>
      <c r="G23" s="30"/>
      <c r="H23" s="25"/>
      <c r="I23" s="7"/>
      <c r="J23" s="31"/>
    </row>
    <row r="24" spans="1:10" ht="27" customHeight="1">
      <c r="A24" s="25">
        <v>20</v>
      </c>
      <c r="B24" s="26" t="s">
        <v>110</v>
      </c>
      <c r="C24" s="73" t="s">
        <v>20</v>
      </c>
      <c r="D24" s="32"/>
      <c r="E24" s="29"/>
      <c r="F24" s="29">
        <v>315000</v>
      </c>
      <c r="G24" s="32"/>
      <c r="H24" s="25"/>
      <c r="I24" s="7"/>
      <c r="J24" s="31"/>
    </row>
    <row r="25" spans="1:10" ht="27" customHeight="1">
      <c r="A25" s="25">
        <v>21</v>
      </c>
      <c r="B25" s="26" t="s">
        <v>110</v>
      </c>
      <c r="C25" s="73" t="s">
        <v>105</v>
      </c>
      <c r="D25" s="32"/>
      <c r="E25" s="29"/>
      <c r="F25" s="29">
        <v>500000</v>
      </c>
      <c r="G25" s="32"/>
      <c r="H25" s="25"/>
      <c r="I25" s="7"/>
      <c r="J25" s="31"/>
    </row>
    <row r="26" spans="1:10" ht="27" customHeight="1">
      <c r="A26" s="25">
        <v>22</v>
      </c>
      <c r="B26" s="26" t="s">
        <v>110</v>
      </c>
      <c r="C26" s="73" t="s">
        <v>111</v>
      </c>
      <c r="D26" s="32"/>
      <c r="E26" s="29"/>
      <c r="F26" s="29">
        <v>840000</v>
      </c>
      <c r="G26" s="32"/>
      <c r="H26" s="25"/>
      <c r="I26" s="7"/>
      <c r="J26" s="31"/>
    </row>
    <row r="27" spans="1:10" ht="27" customHeight="1">
      <c r="A27" s="25">
        <v>23</v>
      </c>
      <c r="B27" s="26" t="s">
        <v>110</v>
      </c>
      <c r="C27" s="73" t="s">
        <v>109</v>
      </c>
      <c r="D27" s="32"/>
      <c r="E27" s="29"/>
      <c r="F27" s="29">
        <v>250000</v>
      </c>
      <c r="G27" s="32"/>
      <c r="H27" s="25"/>
      <c r="I27" s="7"/>
      <c r="J27" s="31"/>
    </row>
    <row r="28" spans="1:10" ht="27" customHeight="1">
      <c r="A28" s="25">
        <v>24</v>
      </c>
      <c r="B28" s="26" t="s">
        <v>110</v>
      </c>
      <c r="C28" s="74" t="s">
        <v>112</v>
      </c>
      <c r="D28" s="32"/>
      <c r="E28" s="29"/>
      <c r="F28" s="29">
        <v>100000</v>
      </c>
      <c r="G28" s="32"/>
      <c r="H28" s="25"/>
      <c r="I28" s="7"/>
      <c r="J28" s="31"/>
    </row>
    <row r="29" spans="1:10" ht="27" customHeight="1">
      <c r="A29" s="25">
        <v>25</v>
      </c>
      <c r="B29" s="26" t="s">
        <v>113</v>
      </c>
      <c r="C29" s="74" t="s">
        <v>114</v>
      </c>
      <c r="D29" s="32"/>
      <c r="E29" s="29"/>
      <c r="F29" s="29">
        <v>850000</v>
      </c>
      <c r="G29" s="32"/>
      <c r="H29" s="25"/>
      <c r="I29" s="7"/>
      <c r="J29" s="31"/>
    </row>
    <row r="30" spans="1:10" ht="27" customHeight="1">
      <c r="A30" s="25">
        <v>26</v>
      </c>
      <c r="B30" s="26" t="s">
        <v>113</v>
      </c>
      <c r="C30" s="74" t="s">
        <v>109</v>
      </c>
      <c r="D30" s="32"/>
      <c r="E30" s="29"/>
      <c r="F30" s="29">
        <v>350000</v>
      </c>
      <c r="G30" s="32"/>
      <c r="H30" s="25"/>
      <c r="I30" s="7"/>
      <c r="J30" s="31"/>
    </row>
    <row r="31" spans="1:10" ht="27" customHeight="1">
      <c r="A31" s="25">
        <v>27</v>
      </c>
      <c r="B31" s="26" t="s">
        <v>113</v>
      </c>
      <c r="C31" s="74" t="s">
        <v>45</v>
      </c>
      <c r="D31" s="32"/>
      <c r="E31" s="29"/>
      <c r="F31" s="29">
        <v>500000</v>
      </c>
      <c r="G31" s="32"/>
      <c r="H31" s="25"/>
      <c r="I31" s="7"/>
      <c r="J31" s="31"/>
    </row>
    <row r="32" spans="1:10" ht="27" customHeight="1">
      <c r="A32" s="25">
        <v>28</v>
      </c>
      <c r="B32" s="26" t="s">
        <v>113</v>
      </c>
      <c r="C32" s="74" t="s">
        <v>20</v>
      </c>
      <c r="D32" s="32"/>
      <c r="E32" s="29"/>
      <c r="F32" s="29">
        <v>350000</v>
      </c>
      <c r="G32" s="32"/>
      <c r="H32" s="25"/>
      <c r="I32" s="7"/>
      <c r="J32" s="31"/>
    </row>
    <row r="33" spans="1:10" ht="27" customHeight="1">
      <c r="A33" s="25">
        <v>29</v>
      </c>
      <c r="B33" s="26" t="s">
        <v>113</v>
      </c>
      <c r="C33" s="74" t="s">
        <v>115</v>
      </c>
      <c r="D33" s="32"/>
      <c r="E33" s="29"/>
      <c r="F33" s="29">
        <v>480000</v>
      </c>
      <c r="G33" s="32"/>
      <c r="H33" s="25"/>
      <c r="I33" s="7"/>
      <c r="J33" s="31"/>
    </row>
    <row r="34" spans="1:10" ht="27" customHeight="1">
      <c r="A34" s="25">
        <v>30</v>
      </c>
      <c r="B34" s="26" t="s">
        <v>113</v>
      </c>
      <c r="C34" s="74" t="s">
        <v>51</v>
      </c>
      <c r="D34" s="32"/>
      <c r="E34" s="24"/>
      <c r="F34" s="24">
        <v>480000</v>
      </c>
      <c r="G34" s="30"/>
      <c r="H34" s="25"/>
      <c r="I34" s="7"/>
      <c r="J34" s="31"/>
    </row>
    <row r="35" spans="1:10" ht="27" customHeight="1">
      <c r="A35" s="25">
        <v>31</v>
      </c>
      <c r="B35" s="26" t="s">
        <v>113</v>
      </c>
      <c r="C35" s="74" t="s">
        <v>116</v>
      </c>
      <c r="D35" s="32"/>
      <c r="E35" s="29"/>
      <c r="F35" s="29">
        <v>70000</v>
      </c>
      <c r="G35" s="32"/>
      <c r="H35" s="25"/>
      <c r="I35" s="7"/>
      <c r="J35" s="31"/>
    </row>
    <row r="36" spans="1:10" ht="27" customHeight="1">
      <c r="A36" s="25">
        <v>32</v>
      </c>
      <c r="B36" s="26"/>
      <c r="C36" s="75" t="s">
        <v>117</v>
      </c>
      <c r="D36" s="32"/>
      <c r="E36" s="29"/>
      <c r="F36" s="29"/>
      <c r="G36" s="32"/>
      <c r="H36" s="25"/>
      <c r="I36" s="7"/>
      <c r="J36" s="31"/>
    </row>
    <row r="37" spans="1:10" ht="27" customHeight="1">
      <c r="A37" s="25">
        <v>33</v>
      </c>
      <c r="B37" s="26"/>
      <c r="C37" s="33" t="s">
        <v>118</v>
      </c>
      <c r="D37" s="32"/>
      <c r="E37" s="29"/>
      <c r="F37" s="29"/>
      <c r="G37" s="32"/>
      <c r="H37" s="25"/>
      <c r="I37" s="7"/>
      <c r="J37" s="7"/>
    </row>
    <row r="38" spans="1:10" ht="27" customHeight="1">
      <c r="A38" s="25">
        <v>34</v>
      </c>
      <c r="B38" s="26"/>
      <c r="C38" s="33" t="s">
        <v>119</v>
      </c>
      <c r="D38" s="32"/>
      <c r="E38" s="29"/>
      <c r="F38" s="29"/>
      <c r="G38" s="32"/>
      <c r="H38" s="25"/>
      <c r="I38" s="7"/>
      <c r="J38" s="7"/>
    </row>
    <row r="39" spans="1:10" ht="27" customHeight="1">
      <c r="A39" s="25">
        <v>35</v>
      </c>
      <c r="B39" s="26"/>
      <c r="C39" s="33" t="s">
        <v>120</v>
      </c>
      <c r="D39" s="32"/>
      <c r="E39" s="29"/>
      <c r="F39" s="29"/>
      <c r="G39" s="32"/>
      <c r="H39" s="25"/>
      <c r="I39" s="7"/>
      <c r="J39" s="7"/>
    </row>
    <row r="40" spans="1:10" ht="27" customHeight="1">
      <c r="A40" s="25">
        <v>36</v>
      </c>
      <c r="B40" s="68"/>
      <c r="C40" s="69" t="s">
        <v>121</v>
      </c>
      <c r="D40" s="70"/>
      <c r="E40" s="71">
        <v>100000</v>
      </c>
      <c r="F40" s="71"/>
      <c r="G40" s="70"/>
      <c r="H40" s="67"/>
      <c r="I40" s="7"/>
      <c r="J40" s="7"/>
    </row>
    <row r="41" spans="1:10" ht="27" customHeight="1">
      <c r="A41" s="25">
        <v>37</v>
      </c>
      <c r="B41" s="68"/>
      <c r="C41" s="69" t="s">
        <v>122</v>
      </c>
      <c r="D41" s="70"/>
      <c r="E41" s="71">
        <v>4000000</v>
      </c>
      <c r="F41" s="71"/>
      <c r="G41" s="70"/>
      <c r="H41" s="67"/>
      <c r="I41" s="7"/>
      <c r="J41" s="7"/>
    </row>
    <row r="42" spans="1:10" ht="27" customHeight="1">
      <c r="A42" s="25">
        <v>38</v>
      </c>
      <c r="B42" s="68"/>
      <c r="C42" s="69" t="s">
        <v>123</v>
      </c>
      <c r="D42" s="70"/>
      <c r="E42" s="71">
        <v>50000</v>
      </c>
      <c r="F42" s="71"/>
      <c r="G42" s="70"/>
      <c r="H42" s="67"/>
      <c r="I42" s="7"/>
      <c r="J42" s="7"/>
    </row>
    <row r="43" spans="1:10" ht="27" customHeight="1">
      <c r="A43" s="25">
        <v>39</v>
      </c>
      <c r="B43" s="68"/>
      <c r="C43" s="69" t="s">
        <v>124</v>
      </c>
      <c r="D43" s="70"/>
      <c r="E43" s="71">
        <v>1000000</v>
      </c>
      <c r="F43" s="71"/>
      <c r="G43" s="70"/>
      <c r="H43" s="67"/>
      <c r="I43" s="7"/>
      <c r="J43" s="7"/>
    </row>
    <row r="44" spans="1:10" ht="27" customHeight="1">
      <c r="A44" s="25">
        <v>40</v>
      </c>
      <c r="B44" s="68"/>
      <c r="C44" s="69" t="s">
        <v>125</v>
      </c>
      <c r="D44" s="70"/>
      <c r="E44" s="71">
        <v>500000</v>
      </c>
      <c r="F44" s="71"/>
      <c r="G44" s="70"/>
      <c r="H44" s="67"/>
      <c r="I44" s="7"/>
      <c r="J44" s="7"/>
    </row>
    <row r="45" spans="1:10" ht="27" customHeight="1">
      <c r="A45" s="25">
        <v>41</v>
      </c>
      <c r="B45" s="68"/>
      <c r="C45" s="69" t="s">
        <v>126</v>
      </c>
      <c r="D45" s="70"/>
      <c r="E45" s="71">
        <v>300000</v>
      </c>
      <c r="F45" s="71"/>
      <c r="G45" s="70"/>
      <c r="H45" s="67"/>
      <c r="I45" s="7"/>
      <c r="J45" s="7"/>
    </row>
    <row r="46" spans="1:10" ht="27" customHeight="1">
      <c r="A46" s="25">
        <v>42</v>
      </c>
      <c r="B46" s="68"/>
      <c r="C46" s="69" t="s">
        <v>127</v>
      </c>
      <c r="D46" s="70"/>
      <c r="E46" s="71">
        <v>800000</v>
      </c>
      <c r="F46" s="71"/>
      <c r="G46" s="70"/>
      <c r="H46" s="67"/>
      <c r="I46" s="7"/>
      <c r="J46" s="7"/>
    </row>
    <row r="47" spans="1:10" ht="27" customHeight="1">
      <c r="A47" s="25">
        <v>43</v>
      </c>
      <c r="B47" s="68"/>
      <c r="C47" s="69" t="s">
        <v>128</v>
      </c>
      <c r="D47" s="70"/>
      <c r="E47" s="71">
        <v>200000</v>
      </c>
      <c r="F47" s="71"/>
      <c r="G47" s="70"/>
      <c r="H47" s="67"/>
      <c r="I47" s="7"/>
      <c r="J47" s="7"/>
    </row>
    <row r="48" spans="1:10" ht="27" customHeight="1">
      <c r="A48" s="25">
        <v>44</v>
      </c>
      <c r="B48" s="68"/>
      <c r="C48" s="69" t="s">
        <v>129</v>
      </c>
      <c r="D48" s="70"/>
      <c r="E48" s="71">
        <v>100000</v>
      </c>
      <c r="F48" s="71"/>
      <c r="G48" s="70"/>
      <c r="H48" s="67"/>
      <c r="I48" s="7"/>
      <c r="J48" s="7"/>
    </row>
    <row r="49" spans="1:10" ht="27" customHeight="1">
      <c r="A49" s="25">
        <v>45</v>
      </c>
      <c r="B49" s="68"/>
      <c r="C49" s="69" t="s">
        <v>130</v>
      </c>
      <c r="D49" s="70"/>
      <c r="E49" s="71">
        <v>2744</v>
      </c>
      <c r="F49" s="71"/>
      <c r="G49" s="70"/>
      <c r="H49" s="67"/>
      <c r="I49" s="7"/>
      <c r="J49" s="7"/>
    </row>
    <row r="50" spans="1:10" ht="27" customHeight="1">
      <c r="A50" s="25">
        <v>46</v>
      </c>
      <c r="B50" s="68" t="s">
        <v>131</v>
      </c>
      <c r="C50" s="69" t="s">
        <v>20</v>
      </c>
      <c r="D50" s="70"/>
      <c r="E50" s="71"/>
      <c r="F50" s="71">
        <v>350000</v>
      </c>
      <c r="G50" s="70"/>
      <c r="H50" s="67"/>
      <c r="I50" s="7"/>
      <c r="J50" s="7"/>
    </row>
    <row r="51" spans="1:10" ht="27" customHeight="1">
      <c r="A51" s="25">
        <v>47</v>
      </c>
      <c r="B51" s="68" t="s">
        <v>131</v>
      </c>
      <c r="C51" s="69" t="s">
        <v>132</v>
      </c>
      <c r="D51" s="70"/>
      <c r="E51" s="71"/>
      <c r="F51" s="71">
        <v>740000</v>
      </c>
      <c r="G51" s="70"/>
      <c r="H51" s="67"/>
      <c r="I51" s="7"/>
      <c r="J51" s="7"/>
    </row>
    <row r="52" spans="1:10" ht="27" customHeight="1">
      <c r="A52" s="25">
        <v>48</v>
      </c>
      <c r="B52" s="68" t="s">
        <v>131</v>
      </c>
      <c r="C52" s="69" t="s">
        <v>133</v>
      </c>
      <c r="D52" s="70"/>
      <c r="E52" s="71"/>
      <c r="F52" s="71">
        <v>860000</v>
      </c>
      <c r="G52" s="70"/>
      <c r="H52" s="67"/>
      <c r="I52" s="7"/>
      <c r="J52" s="7"/>
    </row>
    <row r="53" spans="1:10" ht="27" customHeight="1">
      <c r="A53" s="25">
        <v>49</v>
      </c>
      <c r="B53" s="68" t="s">
        <v>131</v>
      </c>
      <c r="C53" s="69" t="s">
        <v>134</v>
      </c>
      <c r="D53" s="70"/>
      <c r="E53" s="71"/>
      <c r="F53" s="71">
        <v>34000</v>
      </c>
      <c r="G53" s="70"/>
      <c r="H53" s="67"/>
      <c r="I53" s="7"/>
      <c r="J53" s="7"/>
    </row>
    <row r="54" spans="1:10" ht="27" customHeight="1">
      <c r="A54" s="25">
        <v>50</v>
      </c>
      <c r="B54" s="68" t="s">
        <v>131</v>
      </c>
      <c r="C54" s="69" t="s">
        <v>135</v>
      </c>
      <c r="D54" s="70"/>
      <c r="E54" s="71"/>
      <c r="F54" s="71">
        <v>90000</v>
      </c>
      <c r="G54" s="70"/>
      <c r="H54" s="67"/>
      <c r="I54" s="7"/>
      <c r="J54" s="7"/>
    </row>
    <row r="55" spans="1:10" ht="27" customHeight="1">
      <c r="A55" s="25">
        <v>51</v>
      </c>
      <c r="B55" s="68" t="s">
        <v>131</v>
      </c>
      <c r="C55" s="69" t="s">
        <v>53</v>
      </c>
      <c r="D55" s="70"/>
      <c r="E55" s="71"/>
      <c r="F55" s="71">
        <v>8800</v>
      </c>
      <c r="G55" s="70"/>
      <c r="H55" s="67"/>
      <c r="I55" s="7"/>
      <c r="J55" s="7"/>
    </row>
    <row r="56" spans="1:8" ht="25.5" customHeight="1">
      <c r="A56" s="55"/>
      <c r="B56" s="56"/>
      <c r="C56" s="57" t="s">
        <v>59</v>
      </c>
      <c r="D56" s="56"/>
      <c r="E56" s="58">
        <f>SUM(E5:E54)</f>
        <v>20542744</v>
      </c>
      <c r="F56" s="59">
        <f>SUM(F5:F55)</f>
        <v>10107800</v>
      </c>
      <c r="G56" s="60">
        <f>G4+E56-F56</f>
        <v>122521777</v>
      </c>
      <c r="H56" s="56"/>
    </row>
    <row r="57" spans="1:8" ht="18.75" customHeight="1">
      <c r="A57" s="61"/>
      <c r="B57" s="54"/>
      <c r="C57" s="62"/>
      <c r="D57" s="54"/>
      <c r="E57" s="63"/>
      <c r="F57" s="54"/>
      <c r="G57" s="54"/>
      <c r="H57" s="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4" sqref="C4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52.00390625" style="1" customWidth="1"/>
    <col min="4" max="4" width="21.57421875" style="1" customWidth="1"/>
    <col min="5" max="5" width="16.421875" style="1" customWidth="1"/>
    <col min="6" max="6" width="14.28125" style="1" customWidth="1"/>
    <col min="7" max="7" width="18.421875" style="1" customWidth="1"/>
    <col min="8" max="16384" width="9.28125" style="1" customWidth="1"/>
  </cols>
  <sheetData>
    <row r="1" spans="1:10" ht="27" customHeight="1">
      <c r="A1" s="2" t="s">
        <v>136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137</v>
      </c>
      <c r="D4" s="15"/>
      <c r="E4" s="16"/>
      <c r="F4" s="17"/>
      <c r="G4" s="66">
        <f>'3-2016'!G56</f>
        <v>122521777</v>
      </c>
      <c r="H4" s="19"/>
      <c r="I4" s="7"/>
      <c r="J4" s="7"/>
    </row>
    <row r="5" spans="1:10" ht="27" customHeight="1">
      <c r="A5" s="25">
        <v>1</v>
      </c>
      <c r="B5" s="26">
        <v>42433</v>
      </c>
      <c r="C5" s="76" t="s">
        <v>138</v>
      </c>
      <c r="D5" s="28"/>
      <c r="E5" s="29"/>
      <c r="F5" s="29">
        <v>850000</v>
      </c>
      <c r="G5" s="28"/>
      <c r="H5" s="27"/>
      <c r="I5" s="9"/>
      <c r="J5" s="9"/>
    </row>
    <row r="6" spans="1:10" ht="27" customHeight="1">
      <c r="A6" s="25">
        <v>2</v>
      </c>
      <c r="B6" s="26">
        <v>42433</v>
      </c>
      <c r="C6" s="77" t="s">
        <v>109</v>
      </c>
      <c r="D6" s="30"/>
      <c r="E6" s="24"/>
      <c r="F6" s="24">
        <v>350000</v>
      </c>
      <c r="G6" s="30"/>
      <c r="H6" s="20"/>
      <c r="I6" s="7"/>
      <c r="J6" s="31"/>
    </row>
    <row r="7" spans="1:10" ht="27" customHeight="1">
      <c r="A7" s="25">
        <v>3</v>
      </c>
      <c r="B7" s="26">
        <v>42433</v>
      </c>
      <c r="C7" s="77" t="s">
        <v>45</v>
      </c>
      <c r="D7" s="32"/>
      <c r="E7" s="29"/>
      <c r="F7" s="29">
        <v>500000</v>
      </c>
      <c r="G7" s="32"/>
      <c r="H7" s="25"/>
      <c r="I7" s="7"/>
      <c r="J7" s="31"/>
    </row>
    <row r="8" spans="1:10" ht="27" customHeight="1">
      <c r="A8" s="25">
        <v>4</v>
      </c>
      <c r="B8" s="26">
        <v>42433</v>
      </c>
      <c r="C8" s="77" t="s">
        <v>20</v>
      </c>
      <c r="D8" s="32"/>
      <c r="E8" s="29"/>
      <c r="F8" s="29">
        <v>450000</v>
      </c>
      <c r="G8" s="32"/>
      <c r="H8" s="25"/>
      <c r="I8" s="7"/>
      <c r="J8" s="31"/>
    </row>
    <row r="9" spans="1:10" ht="27" customHeight="1">
      <c r="A9" s="25">
        <v>5</v>
      </c>
      <c r="B9" s="26">
        <v>42433</v>
      </c>
      <c r="C9" s="77" t="s">
        <v>139</v>
      </c>
      <c r="D9" s="28"/>
      <c r="E9" s="24"/>
      <c r="F9" s="24">
        <v>42000</v>
      </c>
      <c r="G9" s="30"/>
      <c r="H9" s="25"/>
      <c r="I9" s="7"/>
      <c r="J9" s="31"/>
    </row>
    <row r="10" spans="1:10" ht="27" customHeight="1">
      <c r="A10" s="25">
        <v>6</v>
      </c>
      <c r="B10" s="26">
        <v>42647</v>
      </c>
      <c r="C10" s="78" t="s">
        <v>140</v>
      </c>
      <c r="D10" s="28"/>
      <c r="E10" s="24"/>
      <c r="F10" s="24">
        <v>840000</v>
      </c>
      <c r="G10" s="30"/>
      <c r="H10" s="25"/>
      <c r="I10" s="7"/>
      <c r="J10" s="31"/>
    </row>
    <row r="11" spans="1:10" ht="27" customHeight="1">
      <c r="A11" s="25">
        <v>7</v>
      </c>
      <c r="B11" s="26">
        <v>42647</v>
      </c>
      <c r="C11" s="78" t="s">
        <v>141</v>
      </c>
      <c r="D11" s="28" t="s">
        <v>142</v>
      </c>
      <c r="E11" s="24"/>
      <c r="F11" s="24"/>
      <c r="G11" s="30"/>
      <c r="H11" s="25"/>
      <c r="I11" s="7"/>
      <c r="J11" s="31"/>
    </row>
    <row r="12" spans="1:10" ht="27" customHeight="1">
      <c r="A12" s="25">
        <v>8</v>
      </c>
      <c r="B12" s="26">
        <v>42647</v>
      </c>
      <c r="C12" s="78" t="s">
        <v>105</v>
      </c>
      <c r="D12" s="28"/>
      <c r="E12" s="24"/>
      <c r="F12" s="24">
        <v>700000</v>
      </c>
      <c r="G12" s="30"/>
      <c r="H12" s="25"/>
      <c r="I12" s="7"/>
      <c r="J12" s="31"/>
    </row>
    <row r="13" spans="1:10" ht="27.75" customHeight="1">
      <c r="A13" s="25">
        <v>9</v>
      </c>
      <c r="B13" s="26">
        <v>42647</v>
      </c>
      <c r="C13" s="78" t="s">
        <v>143</v>
      </c>
      <c r="D13" s="28"/>
      <c r="E13" s="24"/>
      <c r="F13" s="24">
        <v>560000</v>
      </c>
      <c r="G13" s="30"/>
      <c r="H13" s="25"/>
      <c r="I13" s="7"/>
      <c r="J13" s="31"/>
    </row>
    <row r="14" spans="1:10" ht="27" customHeight="1">
      <c r="A14" s="25">
        <v>10</v>
      </c>
      <c r="B14" s="26">
        <v>42647</v>
      </c>
      <c r="C14" s="78" t="s">
        <v>144</v>
      </c>
      <c r="D14" s="28"/>
      <c r="E14" s="24"/>
      <c r="F14" s="24">
        <v>240000</v>
      </c>
      <c r="G14" s="30"/>
      <c r="H14" s="25"/>
      <c r="I14" s="7"/>
      <c r="J14" s="31"/>
    </row>
    <row r="15" spans="1:10" ht="27" customHeight="1">
      <c r="A15" s="25">
        <v>11</v>
      </c>
      <c r="B15" s="26">
        <v>42647</v>
      </c>
      <c r="C15" s="79" t="s">
        <v>20</v>
      </c>
      <c r="D15" s="32"/>
      <c r="E15" s="29"/>
      <c r="F15" s="29">
        <v>450000</v>
      </c>
      <c r="G15" s="32"/>
      <c r="H15" s="25"/>
      <c r="I15" s="7"/>
      <c r="J15" s="31"/>
    </row>
    <row r="16" spans="1:10" ht="27" customHeight="1">
      <c r="A16" s="25">
        <v>12</v>
      </c>
      <c r="B16" s="26">
        <v>42647</v>
      </c>
      <c r="C16" s="80" t="s">
        <v>109</v>
      </c>
      <c r="D16" s="32"/>
      <c r="E16" s="29"/>
      <c r="F16" s="29">
        <v>314000</v>
      </c>
      <c r="G16" s="32"/>
      <c r="H16" s="25"/>
      <c r="I16" s="7"/>
      <c r="J16" s="31"/>
    </row>
    <row r="17" spans="1:10" ht="27" customHeight="1">
      <c r="A17" s="25">
        <v>13</v>
      </c>
      <c r="B17" s="26" t="s">
        <v>145</v>
      </c>
      <c r="C17" s="81" t="s">
        <v>146</v>
      </c>
      <c r="D17" s="32"/>
      <c r="E17" s="29"/>
      <c r="F17" s="29">
        <v>670000</v>
      </c>
      <c r="G17" s="32"/>
      <c r="H17" s="25"/>
      <c r="I17" s="7"/>
      <c r="J17" s="31"/>
    </row>
    <row r="18" spans="1:10" ht="27" customHeight="1">
      <c r="A18" s="25">
        <v>14</v>
      </c>
      <c r="B18" s="26" t="s">
        <v>145</v>
      </c>
      <c r="C18" s="82" t="s">
        <v>133</v>
      </c>
      <c r="D18" s="32"/>
      <c r="E18" s="29"/>
      <c r="F18" s="29">
        <v>830000</v>
      </c>
      <c r="G18" s="32"/>
      <c r="H18" s="25"/>
      <c r="I18" s="7"/>
      <c r="J18" s="31"/>
    </row>
    <row r="19" spans="1:10" ht="27" customHeight="1">
      <c r="A19" s="25">
        <v>15</v>
      </c>
      <c r="B19" s="26" t="s">
        <v>145</v>
      </c>
      <c r="C19" s="74" t="s">
        <v>20</v>
      </c>
      <c r="D19" s="32"/>
      <c r="E19" s="29"/>
      <c r="F19" s="29">
        <v>450000</v>
      </c>
      <c r="G19" s="32"/>
      <c r="H19" s="25"/>
      <c r="I19" s="7"/>
      <c r="J19" s="31"/>
    </row>
    <row r="20" spans="1:10" ht="27" customHeight="1">
      <c r="A20" s="25">
        <v>16</v>
      </c>
      <c r="B20" s="26" t="s">
        <v>145</v>
      </c>
      <c r="C20" s="74" t="s">
        <v>47</v>
      </c>
      <c r="D20" s="32"/>
      <c r="E20" s="29"/>
      <c r="F20" s="29">
        <v>690000</v>
      </c>
      <c r="G20" s="32"/>
      <c r="H20" s="25"/>
      <c r="I20" s="7"/>
      <c r="J20" s="31"/>
    </row>
    <row r="21" spans="1:10" ht="27" customHeight="1">
      <c r="A21" s="25">
        <v>17</v>
      </c>
      <c r="B21" s="26" t="s">
        <v>147</v>
      </c>
      <c r="C21" s="74" t="s">
        <v>148</v>
      </c>
      <c r="D21" s="32"/>
      <c r="E21" s="29"/>
      <c r="F21" s="29">
        <v>350000</v>
      </c>
      <c r="G21" s="32"/>
      <c r="H21" s="25"/>
      <c r="I21" s="7"/>
      <c r="J21" s="31"/>
    </row>
    <row r="22" spans="1:10" ht="27" customHeight="1">
      <c r="A22" s="25">
        <v>18</v>
      </c>
      <c r="B22" s="26" t="s">
        <v>147</v>
      </c>
      <c r="C22" s="74" t="s">
        <v>45</v>
      </c>
      <c r="D22" s="32"/>
      <c r="E22" s="29"/>
      <c r="F22" s="29">
        <v>700000</v>
      </c>
      <c r="G22" s="32"/>
      <c r="H22" s="25"/>
      <c r="I22" s="7"/>
      <c r="J22" s="31"/>
    </row>
    <row r="23" spans="1:10" ht="27" customHeight="1">
      <c r="A23" s="25">
        <v>19</v>
      </c>
      <c r="B23" s="26" t="s">
        <v>147</v>
      </c>
      <c r="C23" s="74" t="s">
        <v>17</v>
      </c>
      <c r="D23" s="32"/>
      <c r="E23" s="24"/>
      <c r="F23" s="24">
        <v>850000</v>
      </c>
      <c r="G23" s="30"/>
      <c r="H23" s="25"/>
      <c r="I23" s="7"/>
      <c r="J23" s="31"/>
    </row>
    <row r="24" spans="1:10" ht="27" customHeight="1">
      <c r="A24" s="25">
        <v>20</v>
      </c>
      <c r="B24" s="26" t="s">
        <v>147</v>
      </c>
      <c r="C24" s="74" t="s">
        <v>135</v>
      </c>
      <c r="D24" s="32"/>
      <c r="E24" s="29"/>
      <c r="F24" s="29">
        <v>30000</v>
      </c>
      <c r="G24" s="32"/>
      <c r="H24" s="25"/>
      <c r="I24" s="7"/>
      <c r="J24" s="31"/>
    </row>
    <row r="25" spans="1:10" ht="27" customHeight="1">
      <c r="A25" s="25">
        <v>21</v>
      </c>
      <c r="B25" s="26" t="s">
        <v>147</v>
      </c>
      <c r="C25" s="74" t="s">
        <v>20</v>
      </c>
      <c r="D25" s="32"/>
      <c r="E25" s="29"/>
      <c r="F25" s="29">
        <v>350000</v>
      </c>
      <c r="G25" s="32"/>
      <c r="H25" s="25"/>
      <c r="I25" s="7"/>
      <c r="J25" s="31"/>
    </row>
    <row r="26" spans="1:10" ht="27" customHeight="1">
      <c r="A26" s="25">
        <v>22</v>
      </c>
      <c r="B26" s="26" t="s">
        <v>147</v>
      </c>
      <c r="C26" s="74" t="s">
        <v>149</v>
      </c>
      <c r="D26" s="32"/>
      <c r="E26" s="29"/>
      <c r="F26" s="29">
        <v>165000</v>
      </c>
      <c r="G26" s="32"/>
      <c r="H26" s="25"/>
      <c r="I26" s="7"/>
      <c r="J26" s="7"/>
    </row>
    <row r="27" spans="1:10" ht="27" customHeight="1">
      <c r="A27" s="25">
        <v>23</v>
      </c>
      <c r="B27" s="26" t="s">
        <v>147</v>
      </c>
      <c r="C27" s="74" t="s">
        <v>150</v>
      </c>
      <c r="D27" s="32"/>
      <c r="E27" s="29"/>
      <c r="F27" s="29">
        <v>3000000</v>
      </c>
      <c r="G27" s="32"/>
      <c r="H27" s="25"/>
      <c r="I27" s="7"/>
      <c r="J27" s="7"/>
    </row>
    <row r="28" spans="1:10" ht="27" customHeight="1">
      <c r="A28" s="25">
        <v>24</v>
      </c>
      <c r="B28" s="26"/>
      <c r="C28" s="74" t="s">
        <v>53</v>
      </c>
      <c r="D28" s="32"/>
      <c r="E28" s="29"/>
      <c r="F28" s="29">
        <v>8800</v>
      </c>
      <c r="G28" s="32"/>
      <c r="H28" s="25"/>
      <c r="I28" s="7"/>
      <c r="J28" s="7"/>
    </row>
    <row r="29" spans="1:10" ht="27" customHeight="1">
      <c r="A29" s="25">
        <v>25</v>
      </c>
      <c r="B29" s="26"/>
      <c r="C29" s="83" t="s">
        <v>96</v>
      </c>
      <c r="D29" s="32"/>
      <c r="E29" s="29">
        <v>200000</v>
      </c>
      <c r="F29" s="29"/>
      <c r="G29" s="32"/>
      <c r="H29" s="25"/>
      <c r="I29" s="7"/>
      <c r="J29" s="7"/>
    </row>
    <row r="30" spans="1:10" ht="27" customHeight="1">
      <c r="A30" s="25">
        <v>26</v>
      </c>
      <c r="B30" s="68"/>
      <c r="C30" s="69" t="s">
        <v>151</v>
      </c>
      <c r="D30" s="70"/>
      <c r="E30" s="71">
        <v>200000</v>
      </c>
      <c r="F30" s="71"/>
      <c r="G30" s="70"/>
      <c r="H30" s="67"/>
      <c r="I30" s="7"/>
      <c r="J30" s="7"/>
    </row>
    <row r="31" spans="1:10" ht="27" customHeight="1">
      <c r="A31" s="25">
        <v>27</v>
      </c>
      <c r="B31" s="68"/>
      <c r="C31" s="69" t="s">
        <v>152</v>
      </c>
      <c r="D31" s="70"/>
      <c r="E31" s="71">
        <v>200000</v>
      </c>
      <c r="F31" s="71"/>
      <c r="G31" s="70"/>
      <c r="H31" s="67"/>
      <c r="I31" s="7"/>
      <c r="J31" s="7"/>
    </row>
    <row r="32" spans="1:10" ht="27" customHeight="1">
      <c r="A32" s="25">
        <v>28</v>
      </c>
      <c r="B32" s="68"/>
      <c r="C32" s="69" t="s">
        <v>153</v>
      </c>
      <c r="D32" s="70"/>
      <c r="E32" s="71">
        <v>500000</v>
      </c>
      <c r="F32" s="71"/>
      <c r="G32" s="70"/>
      <c r="H32" s="67"/>
      <c r="I32" s="7"/>
      <c r="J32" s="7"/>
    </row>
    <row r="33" spans="1:10" ht="27" customHeight="1">
      <c r="A33" s="25">
        <v>29</v>
      </c>
      <c r="B33" s="68"/>
      <c r="C33" s="69" t="s">
        <v>154</v>
      </c>
      <c r="D33" s="70"/>
      <c r="E33" s="71">
        <v>50000</v>
      </c>
      <c r="F33" s="71"/>
      <c r="G33" s="70"/>
      <c r="H33" s="67"/>
      <c r="I33" s="7"/>
      <c r="J33" s="7"/>
    </row>
    <row r="34" spans="1:10" ht="27" customHeight="1">
      <c r="A34" s="25">
        <v>30</v>
      </c>
      <c r="B34" s="68"/>
      <c r="C34" s="69" t="s">
        <v>155</v>
      </c>
      <c r="D34" s="70"/>
      <c r="E34" s="71">
        <v>3000000</v>
      </c>
      <c r="F34" s="71"/>
      <c r="G34" s="70"/>
      <c r="H34" s="67"/>
      <c r="I34" s="7"/>
      <c r="J34" s="7"/>
    </row>
    <row r="35" spans="1:10" ht="27" customHeight="1">
      <c r="A35" s="25">
        <v>31</v>
      </c>
      <c r="B35" s="68"/>
      <c r="C35" s="69" t="s">
        <v>156</v>
      </c>
      <c r="D35" s="70"/>
      <c r="E35" s="71">
        <v>3248</v>
      </c>
      <c r="F35" s="71"/>
      <c r="G35" s="70"/>
      <c r="H35" s="67"/>
      <c r="I35" s="7"/>
      <c r="J35" s="7"/>
    </row>
    <row r="36" spans="1:8" ht="25.5" customHeight="1">
      <c r="A36" s="55"/>
      <c r="B36" s="56"/>
      <c r="C36" s="57" t="s">
        <v>59</v>
      </c>
      <c r="D36" s="56"/>
      <c r="E36" s="58">
        <f>SUM(E5:E35)</f>
        <v>4153248</v>
      </c>
      <c r="F36" s="59">
        <f>SUM(F5:F35)</f>
        <v>13389800</v>
      </c>
      <c r="G36" s="60">
        <f>G4+E36-F36</f>
        <v>113285225</v>
      </c>
      <c r="H36" s="56"/>
    </row>
    <row r="37" spans="1:8" ht="18.75" customHeight="1">
      <c r="A37" s="61"/>
      <c r="B37" s="54"/>
      <c r="C37" s="62"/>
      <c r="D37" s="54"/>
      <c r="E37" s="63"/>
      <c r="F37" s="54"/>
      <c r="G37" s="54"/>
      <c r="H37" s="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65">
      <selection activeCell="A73" sqref="A73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53.140625" style="1" customWidth="1"/>
    <col min="4" max="4" width="21.57421875" style="1" customWidth="1"/>
    <col min="5" max="5" width="16.421875" style="1" customWidth="1"/>
    <col min="6" max="6" width="14.28125" style="1" customWidth="1"/>
    <col min="7" max="7" width="18.421875" style="1" customWidth="1"/>
    <col min="8" max="16384" width="9.28125" style="1" customWidth="1"/>
  </cols>
  <sheetData>
    <row r="1" spans="1:10" ht="27" customHeight="1">
      <c r="A1" s="2" t="s">
        <v>157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158</v>
      </c>
      <c r="D4" s="15"/>
      <c r="E4" s="16"/>
      <c r="F4" s="17"/>
      <c r="G4" s="66">
        <f>'4-2016'!G36</f>
        <v>113285225</v>
      </c>
      <c r="H4" s="19"/>
      <c r="I4" s="7"/>
      <c r="J4" s="7"/>
    </row>
    <row r="5" spans="1:10" ht="27" customHeight="1">
      <c r="A5" s="84">
        <v>1</v>
      </c>
      <c r="B5" s="85">
        <v>42374</v>
      </c>
      <c r="C5" s="86" t="s">
        <v>159</v>
      </c>
      <c r="D5" s="87"/>
      <c r="E5" s="88"/>
      <c r="F5" s="87">
        <v>400000</v>
      </c>
      <c r="G5" s="66"/>
      <c r="H5" s="19"/>
      <c r="I5" s="7"/>
      <c r="J5" s="7"/>
    </row>
    <row r="6" spans="1:10" ht="27" customHeight="1">
      <c r="A6" s="84">
        <v>2</v>
      </c>
      <c r="B6" s="85">
        <v>42374</v>
      </c>
      <c r="C6" s="86" t="s">
        <v>146</v>
      </c>
      <c r="D6" s="87"/>
      <c r="E6" s="88"/>
      <c r="F6" s="87">
        <v>600000</v>
      </c>
      <c r="G6" s="66"/>
      <c r="H6" s="19"/>
      <c r="I6" s="7"/>
      <c r="J6" s="7"/>
    </row>
    <row r="7" spans="1:10" ht="27" customHeight="1">
      <c r="A7" s="84">
        <v>3</v>
      </c>
      <c r="B7" s="85">
        <v>42009</v>
      </c>
      <c r="C7" s="86" t="s">
        <v>160</v>
      </c>
      <c r="D7" s="87"/>
      <c r="E7" s="88"/>
      <c r="F7" s="87">
        <v>800000</v>
      </c>
      <c r="G7" s="66"/>
      <c r="H7" s="19"/>
      <c r="I7" s="7"/>
      <c r="J7" s="7"/>
    </row>
    <row r="8" spans="1:10" ht="27" customHeight="1">
      <c r="A8" s="84">
        <v>4</v>
      </c>
      <c r="B8" s="85">
        <v>42374</v>
      </c>
      <c r="C8" s="86" t="s">
        <v>161</v>
      </c>
      <c r="D8" s="87"/>
      <c r="E8" s="88"/>
      <c r="F8" s="87">
        <v>100000</v>
      </c>
      <c r="G8" s="66"/>
      <c r="H8" s="19"/>
      <c r="I8" s="7"/>
      <c r="J8" s="7"/>
    </row>
    <row r="9" spans="1:10" ht="27" customHeight="1">
      <c r="A9" s="84">
        <v>5</v>
      </c>
      <c r="B9" s="85">
        <v>42374</v>
      </c>
      <c r="C9" s="86" t="s">
        <v>162</v>
      </c>
      <c r="D9" s="87"/>
      <c r="E9" s="88"/>
      <c r="F9" s="87">
        <v>350000</v>
      </c>
      <c r="G9" s="66"/>
      <c r="H9" s="19"/>
      <c r="I9" s="7"/>
      <c r="J9" s="7"/>
    </row>
    <row r="10" spans="1:10" ht="27" customHeight="1">
      <c r="A10" s="84">
        <v>6</v>
      </c>
      <c r="B10" s="85">
        <v>42374</v>
      </c>
      <c r="C10" s="86" t="s">
        <v>163</v>
      </c>
      <c r="D10" s="87"/>
      <c r="E10" s="88"/>
      <c r="F10" s="87">
        <v>50000</v>
      </c>
      <c r="G10" s="66"/>
      <c r="H10" s="19"/>
      <c r="I10" s="7"/>
      <c r="J10" s="7"/>
    </row>
    <row r="11" spans="1:10" ht="27" customHeight="1">
      <c r="A11" s="25">
        <v>7</v>
      </c>
      <c r="B11" s="26">
        <v>42587</v>
      </c>
      <c r="C11" s="89" t="s">
        <v>164</v>
      </c>
      <c r="D11" s="28"/>
      <c r="E11" s="29"/>
      <c r="F11" s="29">
        <v>740000</v>
      </c>
      <c r="G11" s="28"/>
      <c r="H11" s="27"/>
      <c r="I11" s="9"/>
      <c r="J11" s="9"/>
    </row>
    <row r="12" spans="1:10" ht="27" customHeight="1">
      <c r="A12" s="25">
        <v>8</v>
      </c>
      <c r="B12" s="26">
        <v>42587</v>
      </c>
      <c r="C12" s="73" t="s">
        <v>165</v>
      </c>
      <c r="D12" s="28"/>
      <c r="E12" s="29"/>
      <c r="F12" s="29">
        <v>1000000</v>
      </c>
      <c r="G12" s="28"/>
      <c r="H12" s="27"/>
      <c r="I12" s="9"/>
      <c r="J12" s="9"/>
    </row>
    <row r="13" spans="1:10" ht="27" customHeight="1">
      <c r="A13" s="25">
        <v>9</v>
      </c>
      <c r="B13" s="26">
        <v>42587</v>
      </c>
      <c r="C13" s="73" t="s">
        <v>166</v>
      </c>
      <c r="D13" s="30"/>
      <c r="E13" s="24"/>
      <c r="F13" s="24">
        <v>540000</v>
      </c>
      <c r="G13" s="30"/>
      <c r="H13" s="20"/>
      <c r="I13" s="7"/>
      <c r="J13" s="31"/>
    </row>
    <row r="14" spans="1:10" ht="27" customHeight="1">
      <c r="A14" s="25">
        <v>10</v>
      </c>
      <c r="B14" s="26">
        <v>42587</v>
      </c>
      <c r="C14" s="73" t="s">
        <v>167</v>
      </c>
      <c r="D14" s="30"/>
      <c r="E14" s="24"/>
      <c r="F14" s="24">
        <v>400000</v>
      </c>
      <c r="G14" s="30"/>
      <c r="H14" s="20"/>
      <c r="I14" s="7"/>
      <c r="J14" s="31"/>
    </row>
    <row r="15" spans="1:10" ht="27" customHeight="1">
      <c r="A15" s="25">
        <v>11</v>
      </c>
      <c r="B15" s="26">
        <v>42587</v>
      </c>
      <c r="C15" s="73" t="s">
        <v>53</v>
      </c>
      <c r="D15" s="30"/>
      <c r="E15" s="24"/>
      <c r="F15" s="24">
        <v>8800</v>
      </c>
      <c r="G15" s="30"/>
      <c r="H15" s="20"/>
      <c r="I15" s="7"/>
      <c r="J15" s="31"/>
    </row>
    <row r="16" spans="1:10" ht="27" customHeight="1">
      <c r="A16" s="25">
        <v>12</v>
      </c>
      <c r="B16" s="26" t="s">
        <v>168</v>
      </c>
      <c r="C16" s="73" t="s">
        <v>169</v>
      </c>
      <c r="D16" s="30"/>
      <c r="E16" s="24"/>
      <c r="F16" s="24">
        <v>420000</v>
      </c>
      <c r="G16" s="30"/>
      <c r="H16" s="20"/>
      <c r="I16" s="7"/>
      <c r="J16" s="31"/>
    </row>
    <row r="17" spans="1:10" ht="27" customHeight="1">
      <c r="A17" s="25">
        <v>13</v>
      </c>
      <c r="B17" s="26" t="s">
        <v>168</v>
      </c>
      <c r="C17" s="73" t="s">
        <v>170</v>
      </c>
      <c r="D17" s="30"/>
      <c r="E17" s="24"/>
      <c r="F17" s="24">
        <v>200000</v>
      </c>
      <c r="G17" s="30"/>
      <c r="H17" s="20"/>
      <c r="I17" s="7"/>
      <c r="J17" s="31"/>
    </row>
    <row r="18" spans="1:10" ht="27" customHeight="1">
      <c r="A18" s="25">
        <v>14</v>
      </c>
      <c r="B18" s="26" t="s">
        <v>168</v>
      </c>
      <c r="C18" s="73" t="s">
        <v>171</v>
      </c>
      <c r="D18" s="30"/>
      <c r="E18" s="24"/>
      <c r="F18" s="24">
        <v>600000</v>
      </c>
      <c r="G18" s="30"/>
      <c r="H18" s="20"/>
      <c r="I18" s="7"/>
      <c r="J18" s="31"/>
    </row>
    <row r="19" spans="1:10" ht="27" customHeight="1">
      <c r="A19" s="25">
        <v>15</v>
      </c>
      <c r="B19" s="26" t="s">
        <v>168</v>
      </c>
      <c r="C19" s="73" t="s">
        <v>172</v>
      </c>
      <c r="D19" s="30"/>
      <c r="E19" s="24"/>
      <c r="F19" s="24">
        <v>40000</v>
      </c>
      <c r="G19" s="30"/>
      <c r="H19" s="20"/>
      <c r="I19" s="7"/>
      <c r="J19" s="31"/>
    </row>
    <row r="20" spans="1:10" ht="27" customHeight="1">
      <c r="A20" s="25">
        <v>16</v>
      </c>
      <c r="B20" s="26" t="s">
        <v>168</v>
      </c>
      <c r="C20" s="73" t="s">
        <v>173</v>
      </c>
      <c r="D20" s="30"/>
      <c r="E20" s="24"/>
      <c r="F20" s="24">
        <v>25000</v>
      </c>
      <c r="G20" s="30"/>
      <c r="H20" s="20"/>
      <c r="I20" s="7"/>
      <c r="J20" s="31"/>
    </row>
    <row r="21" spans="1:10" ht="27" customHeight="1">
      <c r="A21" s="25">
        <v>17</v>
      </c>
      <c r="B21" s="26" t="s">
        <v>168</v>
      </c>
      <c r="C21" s="73" t="s">
        <v>174</v>
      </c>
      <c r="D21" s="30"/>
      <c r="E21" s="24"/>
      <c r="F21" s="24">
        <v>840000</v>
      </c>
      <c r="G21" s="30"/>
      <c r="H21" s="20"/>
      <c r="I21" s="7"/>
      <c r="J21" s="31"/>
    </row>
    <row r="22" spans="1:10" ht="27" customHeight="1">
      <c r="A22" s="25">
        <v>18</v>
      </c>
      <c r="B22" s="26" t="s">
        <v>168</v>
      </c>
      <c r="C22" s="73" t="s">
        <v>47</v>
      </c>
      <c r="D22" s="30"/>
      <c r="E22" s="24"/>
      <c r="F22" s="24">
        <v>440000</v>
      </c>
      <c r="G22" s="30"/>
      <c r="H22" s="20"/>
      <c r="I22" s="7"/>
      <c r="J22" s="31"/>
    </row>
    <row r="23" spans="1:10" ht="27" customHeight="1">
      <c r="A23" s="25">
        <v>19</v>
      </c>
      <c r="B23" s="26" t="s">
        <v>168</v>
      </c>
      <c r="C23" s="73" t="s">
        <v>175</v>
      </c>
      <c r="D23" s="30"/>
      <c r="E23" s="24"/>
      <c r="F23" s="24">
        <v>530000</v>
      </c>
      <c r="G23" s="30"/>
      <c r="H23" s="20"/>
      <c r="I23" s="7"/>
      <c r="J23" s="31"/>
    </row>
    <row r="24" spans="1:10" ht="27" customHeight="1">
      <c r="A24" s="25">
        <v>0</v>
      </c>
      <c r="B24" s="26" t="s">
        <v>168</v>
      </c>
      <c r="C24" s="73" t="s">
        <v>176</v>
      </c>
      <c r="D24" s="30"/>
      <c r="E24" s="24"/>
      <c r="F24" s="24">
        <v>90000</v>
      </c>
      <c r="G24" s="30"/>
      <c r="H24" s="20"/>
      <c r="I24" s="7"/>
      <c r="J24" s="31"/>
    </row>
    <row r="25" spans="1:10" ht="27" customHeight="1">
      <c r="A25" s="25">
        <v>21</v>
      </c>
      <c r="B25" s="26" t="s">
        <v>177</v>
      </c>
      <c r="C25" s="73" t="s">
        <v>178</v>
      </c>
      <c r="D25" s="30"/>
      <c r="E25" s="24"/>
      <c r="F25" s="24">
        <v>660000</v>
      </c>
      <c r="G25" s="30"/>
      <c r="H25" s="20"/>
      <c r="I25" s="7"/>
      <c r="J25" s="31"/>
    </row>
    <row r="26" spans="1:10" ht="27" customHeight="1">
      <c r="A26" s="25">
        <v>22</v>
      </c>
      <c r="B26" s="26" t="s">
        <v>177</v>
      </c>
      <c r="C26" s="73" t="s">
        <v>179</v>
      </c>
      <c r="D26" s="30"/>
      <c r="E26" s="24"/>
      <c r="F26" s="24">
        <v>700000</v>
      </c>
      <c r="G26" s="30"/>
      <c r="H26" s="20"/>
      <c r="I26" s="7"/>
      <c r="J26" s="31"/>
    </row>
    <row r="27" spans="1:10" ht="27" customHeight="1">
      <c r="A27" s="25">
        <v>23</v>
      </c>
      <c r="B27" s="26" t="s">
        <v>177</v>
      </c>
      <c r="C27" s="90" t="s">
        <v>180</v>
      </c>
      <c r="D27" s="30"/>
      <c r="E27" s="24"/>
      <c r="F27" s="24">
        <v>360000</v>
      </c>
      <c r="G27" s="30"/>
      <c r="H27" s="20"/>
      <c r="I27" s="7"/>
      <c r="J27" s="31"/>
    </row>
    <row r="28" spans="1:10" ht="27" customHeight="1">
      <c r="A28" s="25">
        <v>24</v>
      </c>
      <c r="B28" s="26" t="s">
        <v>177</v>
      </c>
      <c r="C28" s="90" t="s">
        <v>20</v>
      </c>
      <c r="D28" s="30"/>
      <c r="E28" s="24"/>
      <c r="F28" s="24">
        <v>420000</v>
      </c>
      <c r="G28" s="30"/>
      <c r="H28" s="20"/>
      <c r="I28" s="7"/>
      <c r="J28" s="31"/>
    </row>
    <row r="29" spans="1:10" ht="27" customHeight="1">
      <c r="A29" s="25">
        <v>25</v>
      </c>
      <c r="B29" s="26" t="s">
        <v>177</v>
      </c>
      <c r="C29" s="90" t="s">
        <v>181</v>
      </c>
      <c r="D29" s="30"/>
      <c r="E29" s="24"/>
      <c r="F29" s="24">
        <v>587000</v>
      </c>
      <c r="G29" s="30"/>
      <c r="H29" s="20"/>
      <c r="I29" s="7"/>
      <c r="J29" s="31"/>
    </row>
    <row r="30" spans="1:10" ht="27" customHeight="1">
      <c r="A30" s="25">
        <v>26</v>
      </c>
      <c r="B30" s="26" t="s">
        <v>177</v>
      </c>
      <c r="C30" s="90" t="s">
        <v>182</v>
      </c>
      <c r="D30" s="30"/>
      <c r="E30" s="24"/>
      <c r="F30" s="24">
        <v>985000</v>
      </c>
      <c r="G30" s="30"/>
      <c r="H30" s="20"/>
      <c r="I30" s="7"/>
      <c r="J30" s="31"/>
    </row>
    <row r="31" spans="1:10" ht="27" customHeight="1">
      <c r="A31" s="25">
        <v>27</v>
      </c>
      <c r="B31" s="26" t="s">
        <v>177</v>
      </c>
      <c r="C31" s="90" t="s">
        <v>183</v>
      </c>
      <c r="D31" s="30" t="s">
        <v>184</v>
      </c>
      <c r="E31" s="24"/>
      <c r="F31" s="24"/>
      <c r="G31" s="30"/>
      <c r="H31" s="20"/>
      <c r="I31" s="7"/>
      <c r="J31" s="31"/>
    </row>
    <row r="32" spans="1:10" ht="27" customHeight="1">
      <c r="A32" s="25">
        <v>28</v>
      </c>
      <c r="B32" s="26" t="s">
        <v>185</v>
      </c>
      <c r="C32" s="73" t="s">
        <v>186</v>
      </c>
      <c r="D32" s="30"/>
      <c r="E32" s="24"/>
      <c r="F32" s="24">
        <v>350000</v>
      </c>
      <c r="G32" s="30"/>
      <c r="H32" s="20"/>
      <c r="I32" s="7"/>
      <c r="J32" s="31"/>
    </row>
    <row r="33" spans="1:10" ht="27" customHeight="1">
      <c r="A33" s="25">
        <v>29</v>
      </c>
      <c r="B33" s="26" t="s">
        <v>185</v>
      </c>
      <c r="C33" s="73" t="s">
        <v>187</v>
      </c>
      <c r="D33" s="30"/>
      <c r="E33" s="24"/>
      <c r="F33" s="24">
        <v>810000</v>
      </c>
      <c r="G33" s="30"/>
      <c r="H33" s="20"/>
      <c r="I33" s="7"/>
      <c r="J33" s="31"/>
    </row>
    <row r="34" spans="1:10" ht="27" customHeight="1">
      <c r="A34" s="25">
        <v>30</v>
      </c>
      <c r="B34" s="26" t="s">
        <v>185</v>
      </c>
      <c r="C34" s="73" t="s">
        <v>188</v>
      </c>
      <c r="D34" s="30"/>
      <c r="E34" s="24"/>
      <c r="F34" s="24">
        <v>515000</v>
      </c>
      <c r="G34" s="30"/>
      <c r="H34" s="20"/>
      <c r="I34" s="7"/>
      <c r="J34" s="31"/>
    </row>
    <row r="35" spans="1:10" ht="27" customHeight="1">
      <c r="A35" s="25">
        <v>31</v>
      </c>
      <c r="B35" s="26" t="s">
        <v>185</v>
      </c>
      <c r="C35" s="73" t="s">
        <v>189</v>
      </c>
      <c r="D35" s="30"/>
      <c r="E35" s="24"/>
      <c r="F35" s="24">
        <v>28000</v>
      </c>
      <c r="G35" s="30"/>
      <c r="H35" s="20"/>
      <c r="I35" s="7"/>
      <c r="J35" s="31"/>
    </row>
    <row r="36" spans="1:10" ht="27" customHeight="1">
      <c r="A36" s="25">
        <v>32</v>
      </c>
      <c r="B36" s="26" t="s">
        <v>185</v>
      </c>
      <c r="C36" s="73" t="s">
        <v>190</v>
      </c>
      <c r="D36" s="30"/>
      <c r="E36" s="24"/>
      <c r="F36" s="24">
        <v>540000</v>
      </c>
      <c r="G36" s="30"/>
      <c r="H36" s="20"/>
      <c r="I36" s="7"/>
      <c r="J36" s="31"/>
    </row>
    <row r="37" spans="1:10" ht="27" customHeight="1">
      <c r="A37" s="25">
        <v>33</v>
      </c>
      <c r="B37" s="26" t="s">
        <v>185</v>
      </c>
      <c r="C37" s="74" t="s">
        <v>191</v>
      </c>
      <c r="D37" s="32"/>
      <c r="E37" s="29">
        <v>1000000</v>
      </c>
      <c r="F37" s="29"/>
      <c r="G37" s="32"/>
      <c r="H37" s="25"/>
      <c r="I37" s="7"/>
      <c r="J37" s="31"/>
    </row>
    <row r="38" spans="1:10" ht="27" customHeight="1">
      <c r="A38" s="25">
        <v>34</v>
      </c>
      <c r="B38" s="26" t="s">
        <v>185</v>
      </c>
      <c r="C38" s="74" t="s">
        <v>192</v>
      </c>
      <c r="D38" s="32"/>
      <c r="E38" s="29">
        <v>500000</v>
      </c>
      <c r="F38" s="29"/>
      <c r="G38" s="32"/>
      <c r="H38" s="25"/>
      <c r="I38" s="7"/>
      <c r="J38" s="31"/>
    </row>
    <row r="39" spans="1:10" ht="27" customHeight="1">
      <c r="A39" s="25">
        <v>35</v>
      </c>
      <c r="B39" s="26" t="s">
        <v>185</v>
      </c>
      <c r="C39" s="74" t="s">
        <v>193</v>
      </c>
      <c r="D39" s="32"/>
      <c r="E39" s="24">
        <v>300000</v>
      </c>
      <c r="F39" s="24"/>
      <c r="G39" s="30"/>
      <c r="H39" s="25"/>
      <c r="I39" s="7"/>
      <c r="J39" s="31"/>
    </row>
    <row r="40" spans="1:10" ht="27" customHeight="1">
      <c r="A40" s="25">
        <v>36</v>
      </c>
      <c r="B40" s="26" t="s">
        <v>185</v>
      </c>
      <c r="C40" s="74" t="s">
        <v>194</v>
      </c>
      <c r="D40" s="32"/>
      <c r="E40" s="29">
        <v>200000</v>
      </c>
      <c r="F40" s="29"/>
      <c r="G40" s="32"/>
      <c r="H40" s="25"/>
      <c r="I40" s="7"/>
      <c r="J40" s="31"/>
    </row>
    <row r="41" spans="1:10" ht="27" customHeight="1">
      <c r="A41" s="25">
        <v>37</v>
      </c>
      <c r="B41" s="26" t="s">
        <v>185</v>
      </c>
      <c r="C41" s="74" t="s">
        <v>195</v>
      </c>
      <c r="D41" s="32"/>
      <c r="E41" s="29">
        <v>2000000</v>
      </c>
      <c r="F41" s="29"/>
      <c r="G41" s="32"/>
      <c r="H41" s="25"/>
      <c r="I41" s="7"/>
      <c r="J41" s="31"/>
    </row>
    <row r="42" spans="1:10" ht="27" customHeight="1">
      <c r="A42" s="25">
        <v>38</v>
      </c>
      <c r="B42" s="26" t="s">
        <v>185</v>
      </c>
      <c r="C42" s="33" t="s">
        <v>196</v>
      </c>
      <c r="D42" s="32"/>
      <c r="E42" s="29">
        <v>1200000</v>
      </c>
      <c r="F42" s="29"/>
      <c r="G42" s="32"/>
      <c r="H42" s="25"/>
      <c r="I42" s="7"/>
      <c r="J42" s="7"/>
    </row>
    <row r="43" spans="1:10" ht="27" customHeight="1">
      <c r="A43" s="25">
        <v>39</v>
      </c>
      <c r="B43" s="26"/>
      <c r="C43" s="33" t="s">
        <v>197</v>
      </c>
      <c r="D43" s="32"/>
      <c r="E43" s="29">
        <v>600000</v>
      </c>
      <c r="F43" s="29"/>
      <c r="G43" s="32"/>
      <c r="H43" s="25"/>
      <c r="I43" s="7"/>
      <c r="J43" s="7"/>
    </row>
    <row r="44" spans="1:10" ht="27" customHeight="1">
      <c r="A44" s="25">
        <v>40</v>
      </c>
      <c r="B44" s="26"/>
      <c r="C44" s="33" t="s">
        <v>198</v>
      </c>
      <c r="D44" s="32"/>
      <c r="E44" s="29">
        <v>400000</v>
      </c>
      <c r="F44" s="29"/>
      <c r="G44" s="32"/>
      <c r="H44" s="25"/>
      <c r="I44" s="7"/>
      <c r="J44" s="7"/>
    </row>
    <row r="45" spans="1:10" ht="27" customHeight="1">
      <c r="A45" s="25">
        <v>41</v>
      </c>
      <c r="B45" s="68"/>
      <c r="C45" s="69" t="s">
        <v>199</v>
      </c>
      <c r="D45" s="70"/>
      <c r="E45" s="71">
        <v>400000</v>
      </c>
      <c r="F45" s="71"/>
      <c r="G45" s="70"/>
      <c r="H45" s="67"/>
      <c r="I45" s="7"/>
      <c r="J45" s="7"/>
    </row>
    <row r="46" spans="1:10" ht="27" customHeight="1">
      <c r="A46" s="25">
        <v>42</v>
      </c>
      <c r="B46" s="68"/>
      <c r="C46" s="69" t="s">
        <v>92</v>
      </c>
      <c r="D46" s="70"/>
      <c r="E46" s="71">
        <v>600000</v>
      </c>
      <c r="F46" s="71"/>
      <c r="G46" s="70"/>
      <c r="H46" s="67"/>
      <c r="I46" s="7"/>
      <c r="J46" s="7"/>
    </row>
    <row r="47" spans="1:10" ht="27" customHeight="1">
      <c r="A47" s="25">
        <v>43</v>
      </c>
      <c r="B47" s="68"/>
      <c r="C47" s="69" t="s">
        <v>200</v>
      </c>
      <c r="D47" s="70"/>
      <c r="E47" s="71">
        <v>200000</v>
      </c>
      <c r="F47" s="71"/>
      <c r="G47" s="70"/>
      <c r="H47" s="67"/>
      <c r="I47" s="7"/>
      <c r="J47" s="7"/>
    </row>
    <row r="48" spans="1:10" ht="27" customHeight="1">
      <c r="A48" s="25">
        <v>44</v>
      </c>
      <c r="B48" s="68"/>
      <c r="C48" s="69" t="s">
        <v>201</v>
      </c>
      <c r="D48" s="70"/>
      <c r="E48" s="71">
        <v>300000</v>
      </c>
      <c r="F48" s="71"/>
      <c r="G48" s="70"/>
      <c r="H48" s="67"/>
      <c r="I48" s="7"/>
      <c r="J48" s="7"/>
    </row>
    <row r="49" spans="1:10" ht="27" customHeight="1">
      <c r="A49" s="25">
        <v>45</v>
      </c>
      <c r="B49" s="68"/>
      <c r="C49" s="69" t="s">
        <v>202</v>
      </c>
      <c r="D49" s="70"/>
      <c r="E49" s="71">
        <v>200000</v>
      </c>
      <c r="F49" s="71"/>
      <c r="G49" s="70"/>
      <c r="H49" s="67"/>
      <c r="I49" s="7"/>
      <c r="J49" s="7"/>
    </row>
    <row r="50" spans="1:10" ht="27" customHeight="1">
      <c r="A50" s="25">
        <v>46</v>
      </c>
      <c r="B50" s="68"/>
      <c r="C50" s="69" t="s">
        <v>203</v>
      </c>
      <c r="D50" s="70"/>
      <c r="E50" s="71">
        <v>100000</v>
      </c>
      <c r="F50" s="71"/>
      <c r="G50" s="70"/>
      <c r="H50" s="67"/>
      <c r="I50" s="7"/>
      <c r="J50" s="7"/>
    </row>
    <row r="51" spans="1:10" ht="27" customHeight="1">
      <c r="A51" s="25">
        <v>47</v>
      </c>
      <c r="B51" s="68"/>
      <c r="C51" s="69" t="s">
        <v>193</v>
      </c>
      <c r="D51" s="70"/>
      <c r="E51" s="71">
        <v>500000</v>
      </c>
      <c r="F51" s="71"/>
      <c r="G51" s="70"/>
      <c r="H51" s="67"/>
      <c r="I51" s="7"/>
      <c r="J51" s="7"/>
    </row>
    <row r="52" spans="1:10" ht="27" customHeight="1">
      <c r="A52" s="25">
        <v>48</v>
      </c>
      <c r="B52" s="68"/>
      <c r="C52" s="69" t="s">
        <v>204</v>
      </c>
      <c r="D52" s="70"/>
      <c r="E52" s="71">
        <v>200000</v>
      </c>
      <c r="F52" s="71"/>
      <c r="G52" s="70"/>
      <c r="H52" s="67"/>
      <c r="I52" s="7"/>
      <c r="J52" s="7"/>
    </row>
    <row r="53" spans="1:10" ht="27" customHeight="1">
      <c r="A53" s="25">
        <v>49</v>
      </c>
      <c r="B53" s="68"/>
      <c r="C53" s="69" t="s">
        <v>205</v>
      </c>
      <c r="D53" s="70"/>
      <c r="E53" s="71">
        <v>520000</v>
      </c>
      <c r="F53" s="71"/>
      <c r="G53" s="70"/>
      <c r="H53" s="67"/>
      <c r="I53" s="7"/>
      <c r="J53" s="7"/>
    </row>
    <row r="54" spans="1:10" ht="27" customHeight="1">
      <c r="A54" s="25">
        <v>50</v>
      </c>
      <c r="B54" s="68"/>
      <c r="C54" s="69" t="s">
        <v>206</v>
      </c>
      <c r="D54" s="70"/>
      <c r="E54" s="71">
        <v>200000</v>
      </c>
      <c r="F54" s="71"/>
      <c r="G54" s="70"/>
      <c r="H54" s="67"/>
      <c r="I54" s="7"/>
      <c r="J54" s="7"/>
    </row>
    <row r="55" spans="1:10" ht="27" customHeight="1">
      <c r="A55" s="25">
        <v>51</v>
      </c>
      <c r="B55" s="68"/>
      <c r="C55" s="69" t="s">
        <v>200</v>
      </c>
      <c r="D55" s="70"/>
      <c r="E55" s="71">
        <v>100000</v>
      </c>
      <c r="F55" s="71"/>
      <c r="G55" s="70"/>
      <c r="H55" s="67"/>
      <c r="I55" s="7"/>
      <c r="J55" s="7"/>
    </row>
    <row r="56" spans="1:10" ht="27" customHeight="1">
      <c r="A56" s="25">
        <v>52</v>
      </c>
      <c r="B56" s="68"/>
      <c r="C56" s="69" t="s">
        <v>207</v>
      </c>
      <c r="D56" s="70"/>
      <c r="E56" s="71">
        <v>100000</v>
      </c>
      <c r="F56" s="71"/>
      <c r="G56" s="70"/>
      <c r="H56" s="67"/>
      <c r="I56" s="7"/>
      <c r="J56" s="7"/>
    </row>
    <row r="57" spans="1:10" ht="27" customHeight="1">
      <c r="A57" s="25">
        <v>53</v>
      </c>
      <c r="B57" s="68"/>
      <c r="C57" s="69" t="s">
        <v>208</v>
      </c>
      <c r="D57" s="70"/>
      <c r="E57" s="71">
        <v>200000</v>
      </c>
      <c r="F57" s="71"/>
      <c r="G57" s="70"/>
      <c r="H57" s="67"/>
      <c r="I57" s="7"/>
      <c r="J57" s="7"/>
    </row>
    <row r="58" spans="1:10" ht="27" customHeight="1">
      <c r="A58" s="25">
        <v>54</v>
      </c>
      <c r="B58" s="68"/>
      <c r="C58" s="69" t="s">
        <v>209</v>
      </c>
      <c r="D58" s="70"/>
      <c r="E58" s="71">
        <v>100000</v>
      </c>
      <c r="F58" s="71"/>
      <c r="G58" s="70"/>
      <c r="H58" s="67"/>
      <c r="I58" s="7"/>
      <c r="J58" s="7"/>
    </row>
    <row r="59" spans="1:10" ht="27" customHeight="1">
      <c r="A59" s="25">
        <v>55</v>
      </c>
      <c r="B59" s="68"/>
      <c r="C59" s="69" t="s">
        <v>210</v>
      </c>
      <c r="D59" s="70"/>
      <c r="E59" s="71">
        <v>100000</v>
      </c>
      <c r="F59" s="71"/>
      <c r="G59" s="70"/>
      <c r="H59" s="67"/>
      <c r="I59" s="7"/>
      <c r="J59" s="7"/>
    </row>
    <row r="60" spans="1:10" ht="27" customHeight="1">
      <c r="A60" s="25">
        <v>56</v>
      </c>
      <c r="B60" s="68"/>
      <c r="C60" s="69" t="s">
        <v>211</v>
      </c>
      <c r="D60" s="70"/>
      <c r="E60" s="71">
        <v>500000</v>
      </c>
      <c r="F60" s="71"/>
      <c r="G60" s="70"/>
      <c r="H60" s="67"/>
      <c r="I60" s="7"/>
      <c r="J60" s="7"/>
    </row>
    <row r="61" spans="1:10" ht="27" customHeight="1">
      <c r="A61" s="25">
        <v>57</v>
      </c>
      <c r="B61" s="68"/>
      <c r="C61" s="69" t="s">
        <v>212</v>
      </c>
      <c r="D61" s="70"/>
      <c r="E61" s="71">
        <v>100000</v>
      </c>
      <c r="F61" s="71"/>
      <c r="G61" s="70"/>
      <c r="H61" s="67"/>
      <c r="I61" s="7"/>
      <c r="J61" s="7"/>
    </row>
    <row r="62" spans="1:10" ht="27" customHeight="1">
      <c r="A62" s="25">
        <v>58</v>
      </c>
      <c r="B62" s="68"/>
      <c r="C62" s="69" t="s">
        <v>213</v>
      </c>
      <c r="D62" s="70"/>
      <c r="E62" s="71">
        <v>200000</v>
      </c>
      <c r="F62" s="71"/>
      <c r="G62" s="70"/>
      <c r="H62" s="67"/>
      <c r="I62" s="7"/>
      <c r="J62" s="7"/>
    </row>
    <row r="63" spans="1:10" ht="27" customHeight="1">
      <c r="A63" s="25">
        <v>59</v>
      </c>
      <c r="B63" s="68"/>
      <c r="C63" s="69" t="s">
        <v>194</v>
      </c>
      <c r="D63" s="70"/>
      <c r="E63" s="71">
        <v>100000</v>
      </c>
      <c r="F63" s="71"/>
      <c r="G63" s="70"/>
      <c r="H63" s="67"/>
      <c r="I63" s="7"/>
      <c r="J63" s="7"/>
    </row>
    <row r="64" spans="1:10" ht="27" customHeight="1">
      <c r="A64" s="25">
        <v>60</v>
      </c>
      <c r="B64" s="68"/>
      <c r="C64" s="69" t="s">
        <v>214</v>
      </c>
      <c r="D64" s="70"/>
      <c r="E64" s="71">
        <v>500000</v>
      </c>
      <c r="F64" s="71"/>
      <c r="G64" s="70"/>
      <c r="H64" s="67"/>
      <c r="I64" s="7"/>
      <c r="J64" s="7"/>
    </row>
    <row r="65" spans="1:10" ht="27" customHeight="1">
      <c r="A65" s="25">
        <v>61</v>
      </c>
      <c r="B65" s="68"/>
      <c r="C65" s="69" t="s">
        <v>215</v>
      </c>
      <c r="D65" s="70"/>
      <c r="E65" s="71">
        <v>200000</v>
      </c>
      <c r="F65" s="71"/>
      <c r="G65" s="70"/>
      <c r="H65" s="67"/>
      <c r="I65" s="7"/>
      <c r="J65" s="7"/>
    </row>
    <row r="66" spans="1:10" ht="27" customHeight="1">
      <c r="A66" s="25">
        <v>62</v>
      </c>
      <c r="B66" s="68"/>
      <c r="C66" s="69" t="s">
        <v>216</v>
      </c>
      <c r="D66" s="70"/>
      <c r="E66" s="71">
        <v>300000</v>
      </c>
      <c r="F66" s="71"/>
      <c r="G66" s="70"/>
      <c r="H66" s="67"/>
      <c r="I66" s="7"/>
      <c r="J66" s="7"/>
    </row>
    <row r="67" spans="1:10" ht="27" customHeight="1">
      <c r="A67" s="25">
        <v>63</v>
      </c>
      <c r="B67" s="68"/>
      <c r="C67" s="69" t="s">
        <v>217</v>
      </c>
      <c r="D67" s="70"/>
      <c r="E67" s="71">
        <v>200000</v>
      </c>
      <c r="F67" s="71"/>
      <c r="G67" s="70"/>
      <c r="H67" s="67"/>
      <c r="I67" s="7"/>
      <c r="J67" s="7"/>
    </row>
    <row r="68" spans="1:10" ht="27" customHeight="1">
      <c r="A68" s="25">
        <v>64</v>
      </c>
      <c r="B68" s="68"/>
      <c r="C68" s="69" t="s">
        <v>218</v>
      </c>
      <c r="D68" s="70"/>
      <c r="E68" s="71">
        <v>100000</v>
      </c>
      <c r="F68" s="71"/>
      <c r="G68" s="70"/>
      <c r="H68" s="67"/>
      <c r="I68" s="7"/>
      <c r="J68" s="7"/>
    </row>
    <row r="69" spans="1:10" ht="27" customHeight="1">
      <c r="A69" s="25">
        <v>65</v>
      </c>
      <c r="B69" s="68"/>
      <c r="C69" s="69" t="s">
        <v>219</v>
      </c>
      <c r="D69" s="70"/>
      <c r="E69" s="71">
        <v>150000</v>
      </c>
      <c r="F69" s="71"/>
      <c r="G69" s="70"/>
      <c r="H69" s="67"/>
      <c r="I69" s="7"/>
      <c r="J69" s="7"/>
    </row>
    <row r="70" spans="1:10" ht="27" customHeight="1">
      <c r="A70" s="25">
        <v>66</v>
      </c>
      <c r="B70" s="68"/>
      <c r="C70" s="69" t="s">
        <v>220</v>
      </c>
      <c r="D70" s="70"/>
      <c r="E70" s="71">
        <v>200000</v>
      </c>
      <c r="F70" s="71"/>
      <c r="G70" s="70"/>
      <c r="H70" s="67"/>
      <c r="I70" s="7"/>
      <c r="J70" s="7"/>
    </row>
    <row r="71" spans="1:10" ht="27" customHeight="1">
      <c r="A71" s="25">
        <v>67</v>
      </c>
      <c r="B71" s="68"/>
      <c r="C71" s="69" t="s">
        <v>221</v>
      </c>
      <c r="D71" s="70"/>
      <c r="E71" s="71">
        <v>4000000</v>
      </c>
      <c r="F71" s="71"/>
      <c r="G71" s="70"/>
      <c r="H71" s="67"/>
      <c r="I71" s="7"/>
      <c r="J71" s="7"/>
    </row>
    <row r="72" spans="1:10" ht="27" customHeight="1">
      <c r="A72" s="25">
        <v>68</v>
      </c>
      <c r="B72" s="68"/>
      <c r="C72" s="69" t="s">
        <v>130</v>
      </c>
      <c r="D72" s="70"/>
      <c r="E72" s="71">
        <v>4091</v>
      </c>
      <c r="F72" s="71"/>
      <c r="G72" s="70"/>
      <c r="H72" s="67"/>
      <c r="I72" s="7"/>
      <c r="J72" s="7"/>
    </row>
    <row r="73" spans="1:8" ht="25.5" customHeight="1">
      <c r="A73" s="55"/>
      <c r="B73" s="56"/>
      <c r="C73" s="57" t="s">
        <v>59</v>
      </c>
      <c r="D73" s="56"/>
      <c r="E73" s="58">
        <f>SUM(E11:E72)</f>
        <v>16574091</v>
      </c>
      <c r="F73" s="59">
        <f>SUM(F5:F65)</f>
        <v>14128800</v>
      </c>
      <c r="G73" s="60">
        <f>G4+E73-F73</f>
        <v>115730516</v>
      </c>
      <c r="H73" s="56"/>
    </row>
    <row r="74" spans="1:8" ht="18.75" customHeight="1">
      <c r="A74" s="61"/>
      <c r="B74" s="54"/>
      <c r="C74" s="62"/>
      <c r="D74" s="54"/>
      <c r="E74" s="63"/>
      <c r="F74" s="54"/>
      <c r="G74" s="54"/>
      <c r="H74" s="54"/>
    </row>
    <row r="75" ht="27" customHeight="1">
      <c r="C75" s="91"/>
    </row>
    <row r="76" ht="27" customHeight="1">
      <c r="C76" s="91"/>
    </row>
    <row r="77" ht="27" customHeight="1">
      <c r="C77" s="9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6">
      <selection activeCell="D27" sqref="D27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53.140625" style="1" customWidth="1"/>
    <col min="4" max="4" width="21.57421875" style="1" customWidth="1"/>
    <col min="5" max="5" width="16.421875" style="1" customWidth="1"/>
    <col min="6" max="6" width="14.28125" style="1" customWidth="1"/>
    <col min="7" max="7" width="18.421875" style="1" customWidth="1"/>
    <col min="8" max="16384" width="9.28125" style="1" customWidth="1"/>
  </cols>
  <sheetData>
    <row r="1" spans="1:10" ht="27" customHeight="1">
      <c r="A1" s="2" t="s">
        <v>222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223</v>
      </c>
      <c r="D4" s="15"/>
      <c r="E4" s="16"/>
      <c r="F4" s="17"/>
      <c r="G4" s="66">
        <f>'5-2016'!G73</f>
        <v>115730516</v>
      </c>
      <c r="H4" s="19"/>
      <c r="I4" s="7"/>
      <c r="J4" s="7"/>
    </row>
    <row r="5" spans="1:10" s="91" customFormat="1" ht="27" customHeight="1">
      <c r="A5" s="25">
        <v>1</v>
      </c>
      <c r="B5" s="93">
        <v>42375</v>
      </c>
      <c r="C5" s="27" t="s">
        <v>224</v>
      </c>
      <c r="D5" s="32"/>
      <c r="E5" s="29">
        <v>500000</v>
      </c>
      <c r="F5" s="32"/>
      <c r="G5" s="94"/>
      <c r="H5" s="25"/>
      <c r="I5" s="7"/>
      <c r="J5" s="7"/>
    </row>
    <row r="6" spans="1:10" s="91" customFormat="1" ht="27" customHeight="1">
      <c r="A6" s="25">
        <v>2</v>
      </c>
      <c r="B6" s="93">
        <v>42496</v>
      </c>
      <c r="C6" s="27" t="s">
        <v>225</v>
      </c>
      <c r="D6" s="32"/>
      <c r="E6" s="29"/>
      <c r="F6" s="29">
        <v>250000</v>
      </c>
      <c r="G6" s="94"/>
      <c r="H6" s="25"/>
      <c r="I6" s="7"/>
      <c r="J6" s="7"/>
    </row>
    <row r="7" spans="1:10" s="91" customFormat="1" ht="27" customHeight="1">
      <c r="A7" s="25">
        <v>3</v>
      </c>
      <c r="B7" s="93">
        <v>42496</v>
      </c>
      <c r="C7" s="27" t="s">
        <v>17</v>
      </c>
      <c r="D7" s="32"/>
      <c r="E7" s="29"/>
      <c r="F7" s="29">
        <v>960000</v>
      </c>
      <c r="G7" s="94"/>
      <c r="H7" s="25"/>
      <c r="I7" s="7"/>
      <c r="J7" s="7"/>
    </row>
    <row r="8" spans="1:10" s="91" customFormat="1" ht="27" customHeight="1">
      <c r="A8" s="25">
        <v>4</v>
      </c>
      <c r="B8" s="93">
        <v>42496</v>
      </c>
      <c r="C8" s="27" t="s">
        <v>226</v>
      </c>
      <c r="D8" s="95"/>
      <c r="E8" s="96"/>
      <c r="F8" s="29">
        <v>600000</v>
      </c>
      <c r="G8" s="97"/>
      <c r="H8" s="25"/>
      <c r="I8" s="7"/>
      <c r="J8" s="7"/>
    </row>
    <row r="9" spans="1:10" ht="27" customHeight="1">
      <c r="A9" s="25">
        <v>5</v>
      </c>
      <c r="B9" s="93">
        <v>42496</v>
      </c>
      <c r="C9" s="27" t="s">
        <v>227</v>
      </c>
      <c r="D9" s="98"/>
      <c r="E9" s="99"/>
      <c r="F9" s="29">
        <v>100000</v>
      </c>
      <c r="G9" s="100"/>
      <c r="H9" s="101"/>
      <c r="I9" s="7"/>
      <c r="J9" s="7"/>
    </row>
    <row r="10" spans="1:10" ht="27" customHeight="1">
      <c r="A10" s="25">
        <v>6</v>
      </c>
      <c r="B10" s="93">
        <v>42496</v>
      </c>
      <c r="C10" s="27" t="s">
        <v>228</v>
      </c>
      <c r="D10" s="98"/>
      <c r="E10" s="99"/>
      <c r="F10" s="29">
        <v>345000</v>
      </c>
      <c r="G10" s="100"/>
      <c r="H10" s="101"/>
      <c r="I10" s="7"/>
      <c r="J10" s="7"/>
    </row>
    <row r="11" spans="1:10" ht="27" customHeight="1">
      <c r="A11" s="25">
        <v>7</v>
      </c>
      <c r="B11" s="93">
        <v>42496</v>
      </c>
      <c r="C11" s="74" t="s">
        <v>229</v>
      </c>
      <c r="D11" s="28"/>
      <c r="E11" s="29"/>
      <c r="F11" s="29">
        <v>220000</v>
      </c>
      <c r="G11" s="28"/>
      <c r="H11" s="27"/>
      <c r="I11" s="9"/>
      <c r="J11" s="9"/>
    </row>
    <row r="12" spans="1:10" ht="27" customHeight="1">
      <c r="A12" s="25">
        <v>8</v>
      </c>
      <c r="B12" s="26">
        <v>42496</v>
      </c>
      <c r="C12" s="74" t="s">
        <v>230</v>
      </c>
      <c r="D12" s="28"/>
      <c r="E12" s="29"/>
      <c r="F12" s="29">
        <v>540000</v>
      </c>
      <c r="G12" s="28"/>
      <c r="H12" s="27"/>
      <c r="I12" s="9"/>
      <c r="J12" s="9"/>
    </row>
    <row r="13" spans="1:10" ht="27" customHeight="1">
      <c r="A13" s="25">
        <v>9</v>
      </c>
      <c r="B13" s="26">
        <v>42496</v>
      </c>
      <c r="C13" s="74" t="s">
        <v>231</v>
      </c>
      <c r="D13" s="28"/>
      <c r="E13" s="29">
        <v>6000000</v>
      </c>
      <c r="F13" s="29"/>
      <c r="G13" s="28"/>
      <c r="H13" s="27"/>
      <c r="I13" s="9"/>
      <c r="J13" s="9"/>
    </row>
    <row r="14" spans="1:10" ht="27" customHeight="1">
      <c r="A14" s="25">
        <v>10</v>
      </c>
      <c r="B14" s="26">
        <v>42496</v>
      </c>
      <c r="C14" s="74" t="s">
        <v>28</v>
      </c>
      <c r="D14" s="28"/>
      <c r="E14" s="29">
        <v>500000</v>
      </c>
      <c r="F14" s="29"/>
      <c r="G14" s="28"/>
      <c r="H14" s="27"/>
      <c r="I14" s="9"/>
      <c r="J14" s="9"/>
    </row>
    <row r="15" spans="1:10" ht="27" customHeight="1">
      <c r="A15" s="25">
        <v>11</v>
      </c>
      <c r="B15" s="26" t="s">
        <v>232</v>
      </c>
      <c r="C15" s="74" t="s">
        <v>233</v>
      </c>
      <c r="D15" s="28"/>
      <c r="E15" s="29"/>
      <c r="F15" s="29">
        <v>990000</v>
      </c>
      <c r="G15" s="28"/>
      <c r="H15" s="27"/>
      <c r="I15" s="9"/>
      <c r="J15" s="9"/>
    </row>
    <row r="16" spans="1:10" ht="27" customHeight="1">
      <c r="A16" s="25">
        <v>12</v>
      </c>
      <c r="B16" s="26" t="s">
        <v>232</v>
      </c>
      <c r="C16" s="102" t="s">
        <v>234</v>
      </c>
      <c r="D16" s="32"/>
      <c r="E16" s="29"/>
      <c r="F16" s="29">
        <v>655000</v>
      </c>
      <c r="G16" s="32"/>
      <c r="H16" s="25"/>
      <c r="I16" s="7"/>
      <c r="J16" s="31"/>
    </row>
    <row r="17" spans="1:10" ht="27" customHeight="1">
      <c r="A17" s="25">
        <v>13</v>
      </c>
      <c r="B17" s="26" t="s">
        <v>232</v>
      </c>
      <c r="C17" s="74" t="s">
        <v>235</v>
      </c>
      <c r="D17" s="32"/>
      <c r="E17" s="29"/>
      <c r="F17" s="29">
        <v>540000</v>
      </c>
      <c r="G17" s="32"/>
      <c r="H17" s="25"/>
      <c r="I17" s="7"/>
      <c r="J17" s="31"/>
    </row>
    <row r="18" spans="1:10" ht="27" customHeight="1">
      <c r="A18" s="25">
        <v>14</v>
      </c>
      <c r="B18" s="26" t="s">
        <v>232</v>
      </c>
      <c r="C18" s="74" t="s">
        <v>236</v>
      </c>
      <c r="D18" s="32"/>
      <c r="E18" s="29"/>
      <c r="F18" s="29">
        <v>1000000</v>
      </c>
      <c r="G18" s="32"/>
      <c r="H18" s="25"/>
      <c r="I18" s="7"/>
      <c r="J18" s="31"/>
    </row>
    <row r="19" spans="1:10" ht="27" customHeight="1">
      <c r="A19" s="25">
        <v>15</v>
      </c>
      <c r="B19" s="26" t="s">
        <v>232</v>
      </c>
      <c r="C19" s="74" t="s">
        <v>237</v>
      </c>
      <c r="D19" s="32"/>
      <c r="E19" s="29"/>
      <c r="F19" s="29">
        <v>12100</v>
      </c>
      <c r="G19" s="32"/>
      <c r="H19" s="25"/>
      <c r="I19" s="7"/>
      <c r="J19" s="31"/>
    </row>
    <row r="20" spans="1:10" ht="27" customHeight="1">
      <c r="A20" s="25">
        <v>16</v>
      </c>
      <c r="B20" s="26" t="s">
        <v>232</v>
      </c>
      <c r="C20" s="74" t="s">
        <v>238</v>
      </c>
      <c r="D20" s="32"/>
      <c r="E20" s="29">
        <v>250000</v>
      </c>
      <c r="F20" s="29"/>
      <c r="G20" s="32"/>
      <c r="H20" s="25"/>
      <c r="I20" s="7"/>
      <c r="J20" s="31"/>
    </row>
    <row r="21" spans="1:10" ht="27" customHeight="1">
      <c r="A21" s="25">
        <v>17</v>
      </c>
      <c r="B21" s="26" t="s">
        <v>232</v>
      </c>
      <c r="C21" s="74" t="s">
        <v>239</v>
      </c>
      <c r="D21" s="32"/>
      <c r="E21" s="29">
        <v>200000</v>
      </c>
      <c r="F21" s="29"/>
      <c r="G21" s="32"/>
      <c r="H21" s="25"/>
      <c r="I21" s="7"/>
      <c r="J21" s="31"/>
    </row>
    <row r="22" spans="1:10" ht="27" customHeight="1">
      <c r="A22" s="25">
        <v>18</v>
      </c>
      <c r="B22" s="26" t="s">
        <v>240</v>
      </c>
      <c r="C22" s="74" t="s">
        <v>241</v>
      </c>
      <c r="D22" s="32"/>
      <c r="E22" s="29">
        <v>200000</v>
      </c>
      <c r="F22" s="29"/>
      <c r="G22" s="32"/>
      <c r="H22" s="25"/>
      <c r="I22" s="7"/>
      <c r="J22" s="31"/>
    </row>
    <row r="23" spans="1:10" ht="27" customHeight="1">
      <c r="A23" s="25">
        <v>19</v>
      </c>
      <c r="B23" s="26" t="s">
        <v>242</v>
      </c>
      <c r="C23" s="74" t="s">
        <v>243</v>
      </c>
      <c r="D23" s="32"/>
      <c r="E23" s="29"/>
      <c r="F23" s="29">
        <v>212000</v>
      </c>
      <c r="G23" s="32"/>
      <c r="H23" s="25"/>
      <c r="I23" s="7"/>
      <c r="J23" s="31"/>
    </row>
    <row r="24" spans="1:10" ht="27" customHeight="1">
      <c r="A24" s="25">
        <v>20</v>
      </c>
      <c r="B24" s="26" t="s">
        <v>242</v>
      </c>
      <c r="C24" s="74" t="s">
        <v>244</v>
      </c>
      <c r="D24" s="32"/>
      <c r="E24" s="29"/>
      <c r="F24" s="29">
        <v>100000</v>
      </c>
      <c r="G24" s="32"/>
      <c r="H24" s="25"/>
      <c r="I24" s="7"/>
      <c r="J24" s="31"/>
    </row>
    <row r="25" spans="1:10" ht="27" customHeight="1">
      <c r="A25" s="25">
        <v>21</v>
      </c>
      <c r="B25" s="26" t="s">
        <v>242</v>
      </c>
      <c r="C25" s="74" t="s">
        <v>172</v>
      </c>
      <c r="D25" s="32"/>
      <c r="E25" s="29"/>
      <c r="F25" s="29">
        <v>60000</v>
      </c>
      <c r="G25" s="32"/>
      <c r="H25" s="25"/>
      <c r="I25" s="7"/>
      <c r="J25" s="31"/>
    </row>
    <row r="26" spans="1:10" ht="27" customHeight="1">
      <c r="A26" s="25">
        <v>22</v>
      </c>
      <c r="B26" s="26" t="s">
        <v>242</v>
      </c>
      <c r="C26" s="74" t="s">
        <v>245</v>
      </c>
      <c r="D26" s="32"/>
      <c r="E26" s="29"/>
      <c r="F26" s="29">
        <v>36000</v>
      </c>
      <c r="G26" s="32"/>
      <c r="H26" s="25"/>
      <c r="I26" s="7"/>
      <c r="J26" s="31"/>
    </row>
    <row r="27" spans="1:10" ht="27" customHeight="1">
      <c r="A27" s="25">
        <v>23</v>
      </c>
      <c r="B27" s="26" t="s">
        <v>242</v>
      </c>
      <c r="C27" s="74" t="s">
        <v>246</v>
      </c>
      <c r="D27" s="32"/>
      <c r="E27" s="29"/>
      <c r="F27" s="29">
        <v>250000</v>
      </c>
      <c r="G27" s="32"/>
      <c r="H27" s="25"/>
      <c r="I27" s="7"/>
      <c r="J27" s="31"/>
    </row>
    <row r="28" spans="1:10" ht="27" customHeight="1">
      <c r="A28" s="25">
        <v>24</v>
      </c>
      <c r="B28" s="26" t="s">
        <v>242</v>
      </c>
      <c r="C28" s="74" t="s">
        <v>247</v>
      </c>
      <c r="D28" s="32"/>
      <c r="E28" s="29"/>
      <c r="F28" s="29">
        <v>90000</v>
      </c>
      <c r="G28" s="32"/>
      <c r="H28" s="25"/>
      <c r="I28" s="7"/>
      <c r="J28" s="31"/>
    </row>
    <row r="29" spans="1:10" ht="27" customHeight="1">
      <c r="A29" s="25">
        <v>25</v>
      </c>
      <c r="B29" s="26" t="s">
        <v>242</v>
      </c>
      <c r="C29" s="74" t="s">
        <v>248</v>
      </c>
      <c r="D29" s="32"/>
      <c r="E29" s="29"/>
      <c r="F29" s="29">
        <v>900000</v>
      </c>
      <c r="G29" s="32"/>
      <c r="H29" s="25"/>
      <c r="I29" s="7"/>
      <c r="J29" s="31"/>
    </row>
    <row r="30" spans="1:10" ht="27" customHeight="1">
      <c r="A30" s="25">
        <v>26</v>
      </c>
      <c r="B30" s="26" t="s">
        <v>242</v>
      </c>
      <c r="C30" s="74" t="s">
        <v>116</v>
      </c>
      <c r="D30" s="32"/>
      <c r="E30" s="29"/>
      <c r="F30" s="29">
        <v>95000</v>
      </c>
      <c r="G30" s="32"/>
      <c r="H30" s="25"/>
      <c r="I30" s="7"/>
      <c r="J30" s="31"/>
    </row>
    <row r="31" spans="1:10" ht="27" customHeight="1">
      <c r="A31" s="25">
        <v>27</v>
      </c>
      <c r="B31" s="26" t="s">
        <v>242</v>
      </c>
      <c r="C31" s="74" t="s">
        <v>20</v>
      </c>
      <c r="D31" s="32"/>
      <c r="E31" s="29"/>
      <c r="F31" s="29">
        <v>540000</v>
      </c>
      <c r="G31" s="32"/>
      <c r="H31" s="25"/>
      <c r="I31" s="7"/>
      <c r="J31" s="31"/>
    </row>
    <row r="32" spans="1:10" ht="27" customHeight="1">
      <c r="A32" s="25">
        <v>28</v>
      </c>
      <c r="B32" s="26" t="s">
        <v>242</v>
      </c>
      <c r="C32" s="74" t="s">
        <v>249</v>
      </c>
      <c r="D32" s="32"/>
      <c r="E32" s="29"/>
      <c r="F32" s="29">
        <v>30000</v>
      </c>
      <c r="G32" s="32"/>
      <c r="H32" s="25"/>
      <c r="I32" s="7"/>
      <c r="J32" s="31"/>
    </row>
    <row r="33" spans="1:10" ht="27" customHeight="1">
      <c r="A33" s="25">
        <v>29</v>
      </c>
      <c r="B33" s="26" t="s">
        <v>242</v>
      </c>
      <c r="C33" s="74" t="s">
        <v>250</v>
      </c>
      <c r="D33" s="32" t="s">
        <v>251</v>
      </c>
      <c r="E33" s="29"/>
      <c r="F33" s="29"/>
      <c r="G33" s="32"/>
      <c r="H33" s="25"/>
      <c r="I33" s="7"/>
      <c r="J33" s="31"/>
    </row>
    <row r="34" spans="1:10" ht="27" customHeight="1">
      <c r="A34" s="25">
        <v>30</v>
      </c>
      <c r="B34" s="26" t="s">
        <v>242</v>
      </c>
      <c r="C34" s="74" t="s">
        <v>252</v>
      </c>
      <c r="D34" s="32" t="s">
        <v>253</v>
      </c>
      <c r="E34" s="29"/>
      <c r="F34" s="29"/>
      <c r="G34" s="32"/>
      <c r="H34" s="25"/>
      <c r="I34" s="7"/>
      <c r="J34" s="31"/>
    </row>
    <row r="35" spans="1:10" ht="27" customHeight="1">
      <c r="A35" s="25">
        <v>31</v>
      </c>
      <c r="B35" s="26" t="s">
        <v>254</v>
      </c>
      <c r="C35" s="74" t="s">
        <v>255</v>
      </c>
      <c r="D35" s="32"/>
      <c r="E35" s="29"/>
      <c r="F35" s="29">
        <v>745000</v>
      </c>
      <c r="G35" s="32"/>
      <c r="H35" s="25"/>
      <c r="I35" s="7"/>
      <c r="J35" s="31"/>
    </row>
    <row r="36" spans="1:10" ht="27" customHeight="1">
      <c r="A36" s="25">
        <v>32</v>
      </c>
      <c r="B36" s="26" t="s">
        <v>254</v>
      </c>
      <c r="C36" s="103" t="s">
        <v>256</v>
      </c>
      <c r="D36" s="32"/>
      <c r="E36" s="29"/>
      <c r="F36" s="29">
        <v>120000</v>
      </c>
      <c r="G36" s="32"/>
      <c r="H36" s="25"/>
      <c r="I36" s="7"/>
      <c r="J36" s="31"/>
    </row>
    <row r="37" spans="1:10" ht="27" customHeight="1">
      <c r="A37" s="25">
        <v>33</v>
      </c>
      <c r="B37" s="26" t="s">
        <v>254</v>
      </c>
      <c r="C37" s="103" t="s">
        <v>257</v>
      </c>
      <c r="D37" s="32"/>
      <c r="E37" s="29"/>
      <c r="F37" s="29">
        <v>880000</v>
      </c>
      <c r="G37" s="32"/>
      <c r="H37" s="25"/>
      <c r="I37" s="7"/>
      <c r="J37" s="31"/>
    </row>
    <row r="38" spans="1:10" ht="27" customHeight="1">
      <c r="A38" s="25">
        <v>34</v>
      </c>
      <c r="B38" s="26" t="s">
        <v>254</v>
      </c>
      <c r="C38" s="103" t="s">
        <v>258</v>
      </c>
      <c r="D38" s="32"/>
      <c r="E38" s="29"/>
      <c r="F38" s="29">
        <v>20000</v>
      </c>
      <c r="G38" s="32"/>
      <c r="H38" s="25"/>
      <c r="I38" s="7"/>
      <c r="J38" s="31"/>
    </row>
    <row r="39" spans="1:10" ht="27" customHeight="1">
      <c r="A39" s="25">
        <v>35</v>
      </c>
      <c r="B39" s="26" t="s">
        <v>254</v>
      </c>
      <c r="C39" s="103" t="s">
        <v>259</v>
      </c>
      <c r="D39" s="32"/>
      <c r="E39" s="29"/>
      <c r="F39" s="29">
        <v>420000</v>
      </c>
      <c r="G39" s="32"/>
      <c r="H39" s="25"/>
      <c r="I39" s="7"/>
      <c r="J39" s="31"/>
    </row>
    <row r="40" spans="1:10" ht="27" customHeight="1">
      <c r="A40" s="25">
        <v>36</v>
      </c>
      <c r="B40" s="26"/>
      <c r="C40" s="74" t="s">
        <v>260</v>
      </c>
      <c r="D40" s="32"/>
      <c r="E40" s="29">
        <v>200000</v>
      </c>
      <c r="F40" s="29"/>
      <c r="G40" s="32"/>
      <c r="H40" s="25"/>
      <c r="I40" s="7"/>
      <c r="J40" s="31"/>
    </row>
    <row r="41" spans="1:10" ht="27" customHeight="1">
      <c r="A41" s="25">
        <v>37</v>
      </c>
      <c r="B41" s="26"/>
      <c r="C41" s="74" t="s">
        <v>261</v>
      </c>
      <c r="D41" s="32"/>
      <c r="E41" s="29">
        <v>500000</v>
      </c>
      <c r="F41" s="29"/>
      <c r="G41" s="32"/>
      <c r="H41" s="25"/>
      <c r="I41" s="7"/>
      <c r="J41" s="31"/>
    </row>
    <row r="42" spans="1:10" ht="27" customHeight="1">
      <c r="A42" s="25">
        <v>38</v>
      </c>
      <c r="B42" s="26"/>
      <c r="C42" s="74" t="s">
        <v>262</v>
      </c>
      <c r="D42" s="32"/>
      <c r="E42" s="29">
        <v>500000</v>
      </c>
      <c r="F42" s="29"/>
      <c r="G42" s="32"/>
      <c r="H42" s="25"/>
      <c r="I42" s="7"/>
      <c r="J42" s="31"/>
    </row>
    <row r="43" spans="1:10" ht="27" customHeight="1">
      <c r="A43" s="25">
        <v>39</v>
      </c>
      <c r="B43" s="26"/>
      <c r="C43" s="33" t="s">
        <v>263</v>
      </c>
      <c r="D43" s="32"/>
      <c r="E43" s="29">
        <v>200000</v>
      </c>
      <c r="F43" s="29"/>
      <c r="G43" s="32"/>
      <c r="H43" s="25"/>
      <c r="I43" s="7"/>
      <c r="J43" s="7"/>
    </row>
    <row r="44" spans="1:10" ht="27" customHeight="1">
      <c r="A44" s="25">
        <v>40</v>
      </c>
      <c r="B44" s="26"/>
      <c r="C44" s="33" t="s">
        <v>264</v>
      </c>
      <c r="D44" s="32"/>
      <c r="E44" s="29">
        <v>200000</v>
      </c>
      <c r="F44" s="29"/>
      <c r="G44" s="32"/>
      <c r="H44" s="25"/>
      <c r="I44" s="7"/>
      <c r="J44" s="7"/>
    </row>
    <row r="45" spans="1:10" ht="27" customHeight="1">
      <c r="A45" s="25">
        <v>41</v>
      </c>
      <c r="B45" s="26"/>
      <c r="C45" s="33" t="s">
        <v>265</v>
      </c>
      <c r="D45" s="32"/>
      <c r="E45" s="29">
        <v>2000000</v>
      </c>
      <c r="F45" s="29"/>
      <c r="G45" s="32"/>
      <c r="H45" s="25"/>
      <c r="I45" s="7"/>
      <c r="J45" s="7"/>
    </row>
    <row r="46" spans="1:10" ht="27" customHeight="1">
      <c r="A46" s="25">
        <v>42</v>
      </c>
      <c r="B46" s="26"/>
      <c r="C46" s="33" t="s">
        <v>266</v>
      </c>
      <c r="D46" s="32"/>
      <c r="E46" s="29">
        <v>200000</v>
      </c>
      <c r="F46" s="29"/>
      <c r="G46" s="32"/>
      <c r="H46" s="25"/>
      <c r="I46" s="7"/>
      <c r="J46" s="7"/>
    </row>
    <row r="47" spans="1:10" ht="27" customHeight="1">
      <c r="A47" s="25">
        <v>43</v>
      </c>
      <c r="B47" s="26"/>
      <c r="C47" s="33" t="s">
        <v>267</v>
      </c>
      <c r="D47" s="32"/>
      <c r="E47" s="29">
        <v>100000</v>
      </c>
      <c r="F47" s="29"/>
      <c r="G47" s="32"/>
      <c r="H47" s="25"/>
      <c r="I47" s="7"/>
      <c r="J47" s="7"/>
    </row>
    <row r="48" spans="1:10" ht="27" customHeight="1">
      <c r="A48" s="25">
        <v>44</v>
      </c>
      <c r="B48" s="26" t="s">
        <v>254</v>
      </c>
      <c r="C48" s="33" t="s">
        <v>203</v>
      </c>
      <c r="D48" s="32"/>
      <c r="E48" s="29">
        <v>200000</v>
      </c>
      <c r="F48" s="29"/>
      <c r="G48" s="32"/>
      <c r="H48" s="25"/>
      <c r="I48" s="7"/>
      <c r="J48" s="7"/>
    </row>
    <row r="49" spans="1:10" ht="27" customHeight="1">
      <c r="A49" s="25">
        <v>45</v>
      </c>
      <c r="B49" s="26" t="s">
        <v>254</v>
      </c>
      <c r="C49" s="33" t="s">
        <v>268</v>
      </c>
      <c r="D49" s="32"/>
      <c r="E49" s="29">
        <v>100000</v>
      </c>
      <c r="F49" s="29"/>
      <c r="G49" s="32"/>
      <c r="H49" s="25"/>
      <c r="I49" s="7"/>
      <c r="J49" s="7"/>
    </row>
    <row r="50" spans="1:10" ht="27" customHeight="1">
      <c r="A50" s="25">
        <v>46</v>
      </c>
      <c r="B50" s="26" t="s">
        <v>254</v>
      </c>
      <c r="C50" s="33" t="s">
        <v>269</v>
      </c>
      <c r="D50" s="32"/>
      <c r="E50" s="29">
        <v>100000</v>
      </c>
      <c r="F50" s="29"/>
      <c r="G50" s="32"/>
      <c r="H50" s="25"/>
      <c r="I50" s="7"/>
      <c r="J50" s="7"/>
    </row>
    <row r="51" spans="1:10" ht="27" customHeight="1">
      <c r="A51" s="25">
        <v>47</v>
      </c>
      <c r="B51" s="26" t="s">
        <v>254</v>
      </c>
      <c r="C51" s="33" t="s">
        <v>270</v>
      </c>
      <c r="D51" s="32"/>
      <c r="E51" s="29">
        <v>300000</v>
      </c>
      <c r="F51" s="29"/>
      <c r="G51" s="32"/>
      <c r="H51" s="25"/>
      <c r="I51" s="7"/>
      <c r="J51" s="7"/>
    </row>
    <row r="52" spans="1:10" ht="27" customHeight="1">
      <c r="A52" s="25">
        <v>48</v>
      </c>
      <c r="B52" s="26" t="s">
        <v>254</v>
      </c>
      <c r="C52" s="33" t="s">
        <v>213</v>
      </c>
      <c r="D52" s="32"/>
      <c r="E52" s="29">
        <v>200000</v>
      </c>
      <c r="F52" s="29"/>
      <c r="G52" s="32"/>
      <c r="H52" s="25"/>
      <c r="I52" s="7"/>
      <c r="J52" s="7"/>
    </row>
    <row r="53" spans="1:10" ht="27" customHeight="1">
      <c r="A53" s="25">
        <v>49</v>
      </c>
      <c r="B53" s="26" t="s">
        <v>254</v>
      </c>
      <c r="C53" s="33" t="s">
        <v>193</v>
      </c>
      <c r="D53" s="32"/>
      <c r="E53" s="29">
        <v>500000</v>
      </c>
      <c r="F53" s="29"/>
      <c r="G53" s="32"/>
      <c r="H53" s="25"/>
      <c r="I53" s="7"/>
      <c r="J53" s="7"/>
    </row>
    <row r="54" spans="1:10" ht="27" customHeight="1">
      <c r="A54" s="25">
        <v>50</v>
      </c>
      <c r="B54" s="26" t="s">
        <v>254</v>
      </c>
      <c r="C54" s="33" t="s">
        <v>271</v>
      </c>
      <c r="D54" s="32"/>
      <c r="E54" s="29">
        <v>200000</v>
      </c>
      <c r="F54" s="29"/>
      <c r="G54" s="32"/>
      <c r="H54" s="25"/>
      <c r="I54" s="7"/>
      <c r="J54" s="7"/>
    </row>
    <row r="55" spans="1:10" ht="27" customHeight="1">
      <c r="A55" s="25">
        <v>51</v>
      </c>
      <c r="B55" s="26" t="s">
        <v>254</v>
      </c>
      <c r="C55" s="33" t="s">
        <v>272</v>
      </c>
      <c r="D55" s="32"/>
      <c r="E55" s="29">
        <v>200000</v>
      </c>
      <c r="F55" s="29"/>
      <c r="G55" s="32"/>
      <c r="H55" s="25"/>
      <c r="I55" s="7"/>
      <c r="J55" s="7"/>
    </row>
    <row r="56" spans="1:10" ht="27" customHeight="1">
      <c r="A56" s="25">
        <v>52</v>
      </c>
      <c r="B56" s="26" t="s">
        <v>254</v>
      </c>
      <c r="C56" s="33" t="s">
        <v>273</v>
      </c>
      <c r="D56" s="32"/>
      <c r="E56" s="29">
        <v>200000</v>
      </c>
      <c r="F56" s="29"/>
      <c r="G56" s="32"/>
      <c r="H56" s="25"/>
      <c r="I56" s="7"/>
      <c r="J56" s="7"/>
    </row>
    <row r="57" spans="1:10" ht="27" customHeight="1">
      <c r="A57" s="25">
        <v>53</v>
      </c>
      <c r="B57" s="26" t="s">
        <v>254</v>
      </c>
      <c r="C57" s="33" t="s">
        <v>274</v>
      </c>
      <c r="D57" s="32"/>
      <c r="E57" s="29">
        <v>200000</v>
      </c>
      <c r="F57" s="29"/>
      <c r="G57" s="32"/>
      <c r="H57" s="25"/>
      <c r="I57" s="7"/>
      <c r="J57" s="7"/>
    </row>
    <row r="58" spans="1:10" ht="27" customHeight="1">
      <c r="A58" s="25">
        <v>54</v>
      </c>
      <c r="B58" s="26" t="s">
        <v>254</v>
      </c>
      <c r="C58" s="33" t="s">
        <v>275</v>
      </c>
      <c r="D58" s="32"/>
      <c r="E58" s="29">
        <v>1000000</v>
      </c>
      <c r="F58" s="29"/>
      <c r="G58" s="32"/>
      <c r="H58" s="25"/>
      <c r="I58" s="7"/>
      <c r="J58" s="7"/>
    </row>
    <row r="59" spans="1:10" ht="27" customHeight="1">
      <c r="A59" s="25">
        <v>55</v>
      </c>
      <c r="B59" s="26" t="s">
        <v>254</v>
      </c>
      <c r="C59" s="33" t="s">
        <v>276</v>
      </c>
      <c r="D59" s="32"/>
      <c r="E59" s="29">
        <v>200000</v>
      </c>
      <c r="F59" s="29"/>
      <c r="G59" s="32"/>
      <c r="H59" s="25"/>
      <c r="I59" s="7"/>
      <c r="J59" s="7"/>
    </row>
    <row r="60" spans="1:10" ht="27" customHeight="1">
      <c r="A60" s="25">
        <v>56</v>
      </c>
      <c r="B60" s="26" t="s">
        <v>254</v>
      </c>
      <c r="C60" s="33" t="s">
        <v>277</v>
      </c>
      <c r="D60" s="32"/>
      <c r="E60" s="29">
        <v>200000</v>
      </c>
      <c r="F60" s="29"/>
      <c r="G60" s="32"/>
      <c r="H60" s="25"/>
      <c r="I60" s="7"/>
      <c r="J60" s="7"/>
    </row>
    <row r="61" spans="1:10" ht="27" customHeight="1">
      <c r="A61" s="67">
        <v>57</v>
      </c>
      <c r="B61" s="68" t="s">
        <v>254</v>
      </c>
      <c r="C61" s="69" t="s">
        <v>278</v>
      </c>
      <c r="D61" s="70"/>
      <c r="E61" s="71">
        <v>1000000</v>
      </c>
      <c r="F61" s="71"/>
      <c r="G61" s="70"/>
      <c r="H61" s="67"/>
      <c r="I61" s="7"/>
      <c r="J61" s="7"/>
    </row>
    <row r="62" spans="1:10" ht="27" customHeight="1">
      <c r="A62" s="67">
        <v>58</v>
      </c>
      <c r="B62" s="68"/>
      <c r="C62" s="69" t="s">
        <v>279</v>
      </c>
      <c r="D62" s="70"/>
      <c r="E62" s="71">
        <v>6021</v>
      </c>
      <c r="F62" s="71"/>
      <c r="G62" s="70"/>
      <c r="H62" s="67"/>
      <c r="I62" s="7"/>
      <c r="J62" s="7"/>
    </row>
    <row r="63" spans="1:8" ht="25.5" customHeight="1">
      <c r="A63" s="55"/>
      <c r="B63" s="56"/>
      <c r="C63" s="57" t="s">
        <v>59</v>
      </c>
      <c r="D63" s="56"/>
      <c r="E63" s="58">
        <f>SUM(E5:E62)</f>
        <v>16156021</v>
      </c>
      <c r="F63" s="59">
        <f>SUM(F6:F62)</f>
        <v>10710100</v>
      </c>
      <c r="G63" s="60">
        <f>G4+E63-F63</f>
        <v>121176437</v>
      </c>
      <c r="H63" s="56"/>
    </row>
    <row r="64" spans="1:8" ht="18.75" customHeight="1">
      <c r="A64" s="61"/>
      <c r="B64" s="54"/>
      <c r="C64" s="62"/>
      <c r="D64" s="54"/>
      <c r="E64" s="63"/>
      <c r="F64" s="54"/>
      <c r="G64" s="54"/>
      <c r="H64" s="54"/>
    </row>
    <row r="65" ht="27" customHeight="1">
      <c r="C65" s="104"/>
    </row>
    <row r="66" ht="27" customHeight="1">
      <c r="C66" s="105"/>
    </row>
    <row r="67" ht="27" customHeight="1">
      <c r="C67" s="106"/>
    </row>
    <row r="68" ht="27" customHeight="1">
      <c r="C68" s="106"/>
    </row>
    <row r="69" ht="27" customHeight="1">
      <c r="C69" s="106"/>
    </row>
    <row r="70" ht="27" customHeight="1">
      <c r="C70" s="106"/>
    </row>
    <row r="71" ht="27" customHeight="1">
      <c r="C71" s="106"/>
    </row>
    <row r="72" ht="27" customHeight="1">
      <c r="C72" s="106"/>
    </row>
    <row r="73" ht="27" customHeight="1">
      <c r="C73" s="106"/>
    </row>
    <row r="74" ht="27" customHeight="1">
      <c r="C74" s="106"/>
    </row>
    <row r="75" ht="27" customHeight="1">
      <c r="C75" s="106"/>
    </row>
    <row r="76" ht="27" customHeight="1">
      <c r="C76" s="106"/>
    </row>
    <row r="77" ht="27" customHeight="1">
      <c r="C77" s="10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64">
      <selection activeCell="H42" sqref="H42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53.140625" style="1" customWidth="1"/>
    <col min="4" max="4" width="21.57421875" style="1" customWidth="1"/>
    <col min="5" max="5" width="16.421875" style="1" customWidth="1"/>
    <col min="6" max="6" width="14.28125" style="1" customWidth="1"/>
    <col min="7" max="7" width="18.421875" style="1" customWidth="1"/>
    <col min="8" max="16384" width="9.28125" style="1" customWidth="1"/>
  </cols>
  <sheetData>
    <row r="1" spans="1:10" ht="27" customHeight="1">
      <c r="A1" s="2" t="s">
        <v>280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281</v>
      </c>
      <c r="D4" s="15"/>
      <c r="E4" s="16"/>
      <c r="F4" s="17"/>
      <c r="G4" s="66">
        <f>'6-2016'!G63</f>
        <v>121176437</v>
      </c>
      <c r="H4" s="19"/>
      <c r="I4" s="7"/>
      <c r="J4" s="7"/>
    </row>
    <row r="5" spans="1:10" s="91" customFormat="1" ht="27" customHeight="1">
      <c r="A5" s="25">
        <v>1</v>
      </c>
      <c r="B5" s="93">
        <v>42436</v>
      </c>
      <c r="C5" s="103" t="s">
        <v>282</v>
      </c>
      <c r="D5" s="32"/>
      <c r="E5" s="29"/>
      <c r="F5" s="32">
        <v>840000</v>
      </c>
      <c r="G5" s="94"/>
      <c r="H5" s="25"/>
      <c r="I5" s="7"/>
      <c r="J5" s="7"/>
    </row>
    <row r="6" spans="1:10" s="91" customFormat="1" ht="27" customHeight="1">
      <c r="A6" s="25">
        <v>2</v>
      </c>
      <c r="B6" s="93">
        <v>42436</v>
      </c>
      <c r="C6" s="103" t="s">
        <v>283</v>
      </c>
      <c r="D6" s="32"/>
      <c r="E6" s="29"/>
      <c r="F6" s="32">
        <v>540000</v>
      </c>
      <c r="G6" s="94"/>
      <c r="H6" s="25"/>
      <c r="I6" s="7"/>
      <c r="J6" s="7"/>
    </row>
    <row r="7" spans="1:10" s="91" customFormat="1" ht="27" customHeight="1">
      <c r="A7" s="25">
        <v>3</v>
      </c>
      <c r="B7" s="93">
        <v>42436</v>
      </c>
      <c r="C7" s="103" t="s">
        <v>284</v>
      </c>
      <c r="D7" s="32"/>
      <c r="E7" s="29"/>
      <c r="F7" s="32">
        <v>525000</v>
      </c>
      <c r="G7" s="94"/>
      <c r="H7" s="25"/>
      <c r="I7" s="7"/>
      <c r="J7" s="7"/>
    </row>
    <row r="8" spans="1:10" s="91" customFormat="1" ht="27" customHeight="1">
      <c r="A8" s="25">
        <v>4</v>
      </c>
      <c r="B8" s="93">
        <v>42436</v>
      </c>
      <c r="C8" s="103" t="s">
        <v>285</v>
      </c>
      <c r="D8" s="32"/>
      <c r="E8" s="29"/>
      <c r="F8" s="32">
        <v>250000</v>
      </c>
      <c r="G8" s="94"/>
      <c r="H8" s="25"/>
      <c r="I8" s="7"/>
      <c r="J8" s="7"/>
    </row>
    <row r="9" spans="1:10" s="91" customFormat="1" ht="27" customHeight="1">
      <c r="A9" s="25">
        <v>5</v>
      </c>
      <c r="B9" s="93">
        <v>42436</v>
      </c>
      <c r="C9" s="103" t="s">
        <v>286</v>
      </c>
      <c r="D9" s="32"/>
      <c r="E9" s="29"/>
      <c r="F9" s="32">
        <v>400000</v>
      </c>
      <c r="G9" s="94"/>
      <c r="H9" s="25"/>
      <c r="I9" s="7"/>
      <c r="J9" s="7"/>
    </row>
    <row r="10" spans="1:10" s="91" customFormat="1" ht="27" customHeight="1">
      <c r="A10" s="25">
        <v>6</v>
      </c>
      <c r="B10" s="93">
        <v>42436</v>
      </c>
      <c r="C10" s="103" t="s">
        <v>287</v>
      </c>
      <c r="D10" s="32"/>
      <c r="E10" s="29"/>
      <c r="F10" s="32">
        <v>500000</v>
      </c>
      <c r="G10" s="94"/>
      <c r="H10" s="25"/>
      <c r="I10" s="7"/>
      <c r="J10" s="7"/>
    </row>
    <row r="11" spans="1:10" s="91" customFormat="1" ht="27" customHeight="1">
      <c r="A11" s="25">
        <v>7</v>
      </c>
      <c r="B11" s="93">
        <v>42436</v>
      </c>
      <c r="C11" s="103" t="s">
        <v>288</v>
      </c>
      <c r="D11" s="32"/>
      <c r="E11" s="29"/>
      <c r="F11" s="32">
        <v>400000</v>
      </c>
      <c r="G11" s="94"/>
      <c r="H11" s="25"/>
      <c r="I11" s="7"/>
      <c r="J11" s="7"/>
    </row>
    <row r="12" spans="1:10" s="91" customFormat="1" ht="27" customHeight="1">
      <c r="A12" s="25">
        <v>8</v>
      </c>
      <c r="B12" s="93">
        <v>42650</v>
      </c>
      <c r="C12" s="107" t="s">
        <v>289</v>
      </c>
      <c r="D12" s="32"/>
      <c r="E12" s="29">
        <v>500000</v>
      </c>
      <c r="F12" s="29"/>
      <c r="G12" s="94"/>
      <c r="H12" s="25"/>
      <c r="I12" s="7"/>
      <c r="J12" s="7"/>
    </row>
    <row r="13" spans="1:10" s="91" customFormat="1" ht="27" customHeight="1">
      <c r="A13" s="25">
        <v>9</v>
      </c>
      <c r="B13" s="93">
        <v>42650</v>
      </c>
      <c r="C13" s="108" t="s">
        <v>290</v>
      </c>
      <c r="D13" s="32"/>
      <c r="E13" s="29">
        <v>500000</v>
      </c>
      <c r="F13" s="29"/>
      <c r="G13" s="94"/>
      <c r="H13" s="25"/>
      <c r="I13" s="7"/>
      <c r="J13" s="7"/>
    </row>
    <row r="14" spans="1:10" s="91" customFormat="1" ht="27" customHeight="1">
      <c r="A14" s="25">
        <v>10</v>
      </c>
      <c r="B14" s="93">
        <v>42650</v>
      </c>
      <c r="C14" s="108" t="s">
        <v>291</v>
      </c>
      <c r="D14" s="95"/>
      <c r="E14" s="29">
        <v>500000</v>
      </c>
      <c r="F14" s="29"/>
      <c r="G14" s="97"/>
      <c r="H14" s="25"/>
      <c r="I14" s="7"/>
      <c r="J14" s="7"/>
    </row>
    <row r="15" spans="1:10" ht="27" customHeight="1">
      <c r="A15" s="25">
        <v>11</v>
      </c>
      <c r="B15" s="93">
        <v>42650</v>
      </c>
      <c r="C15" s="107" t="s">
        <v>292</v>
      </c>
      <c r="D15" s="98"/>
      <c r="E15" s="29">
        <v>1500000</v>
      </c>
      <c r="F15" s="29"/>
      <c r="G15" s="100"/>
      <c r="H15" s="101"/>
      <c r="I15" s="7"/>
      <c r="J15" s="7"/>
    </row>
    <row r="16" spans="1:10" ht="27" customHeight="1">
      <c r="A16" s="25">
        <v>12</v>
      </c>
      <c r="B16" s="93">
        <v>42650</v>
      </c>
      <c r="C16" s="107" t="s">
        <v>293</v>
      </c>
      <c r="D16" s="98"/>
      <c r="E16" s="29">
        <v>4000000</v>
      </c>
      <c r="F16" s="29"/>
      <c r="G16" s="100"/>
      <c r="H16" s="101"/>
      <c r="I16" s="7"/>
      <c r="J16" s="7"/>
    </row>
    <row r="17" spans="1:10" ht="27" customHeight="1">
      <c r="A17" s="25">
        <v>13</v>
      </c>
      <c r="B17" s="93">
        <v>42650</v>
      </c>
      <c r="C17" s="107" t="s">
        <v>294</v>
      </c>
      <c r="D17" s="28"/>
      <c r="E17" s="29">
        <v>500000</v>
      </c>
      <c r="F17" s="29"/>
      <c r="G17" s="28"/>
      <c r="H17" s="27"/>
      <c r="I17" s="9"/>
      <c r="J17" s="9"/>
    </row>
    <row r="18" spans="1:10" ht="27" customHeight="1">
      <c r="A18" s="25">
        <v>14</v>
      </c>
      <c r="B18" s="26">
        <v>42650</v>
      </c>
      <c r="C18" s="107" t="s">
        <v>295</v>
      </c>
      <c r="D18" s="28"/>
      <c r="E18" s="29">
        <v>500000</v>
      </c>
      <c r="F18" s="29"/>
      <c r="G18" s="28"/>
      <c r="H18" s="27"/>
      <c r="I18" s="9"/>
      <c r="J18" s="9"/>
    </row>
    <row r="19" spans="1:10" ht="27" customHeight="1">
      <c r="A19" s="25">
        <v>15</v>
      </c>
      <c r="B19" s="26">
        <v>42650</v>
      </c>
      <c r="C19" s="107" t="s">
        <v>148</v>
      </c>
      <c r="D19" s="28"/>
      <c r="E19" s="29"/>
      <c r="F19" s="29">
        <v>250000</v>
      </c>
      <c r="G19" s="28"/>
      <c r="H19" s="27"/>
      <c r="I19" s="9"/>
      <c r="J19" s="9"/>
    </row>
    <row r="20" spans="1:10" ht="27" customHeight="1">
      <c r="A20" s="25">
        <v>16</v>
      </c>
      <c r="B20" s="26">
        <v>42650</v>
      </c>
      <c r="C20" s="103" t="s">
        <v>20</v>
      </c>
      <c r="D20" s="28"/>
      <c r="E20" s="29"/>
      <c r="F20" s="29">
        <v>420000</v>
      </c>
      <c r="G20" s="28"/>
      <c r="H20" s="27"/>
      <c r="I20" s="9"/>
      <c r="J20" s="9"/>
    </row>
    <row r="21" spans="1:10" ht="27" customHeight="1">
      <c r="A21" s="25">
        <v>17</v>
      </c>
      <c r="B21" s="26">
        <v>42650</v>
      </c>
      <c r="C21" s="103" t="s">
        <v>17</v>
      </c>
      <c r="D21" s="28"/>
      <c r="E21" s="29"/>
      <c r="F21" s="29">
        <v>960000</v>
      </c>
      <c r="G21" s="28"/>
      <c r="H21" s="27"/>
      <c r="I21" s="9"/>
      <c r="J21" s="9"/>
    </row>
    <row r="22" spans="1:10" ht="27" customHeight="1">
      <c r="A22" s="25">
        <v>18</v>
      </c>
      <c r="B22" s="26">
        <v>42650</v>
      </c>
      <c r="C22" s="103" t="s">
        <v>172</v>
      </c>
      <c r="D22" s="28"/>
      <c r="E22" s="29"/>
      <c r="F22" s="29">
        <v>70000</v>
      </c>
      <c r="G22" s="28"/>
      <c r="H22" s="27"/>
      <c r="I22" s="9"/>
      <c r="J22" s="9"/>
    </row>
    <row r="23" spans="1:10" ht="27" customHeight="1">
      <c r="A23" s="25">
        <v>19</v>
      </c>
      <c r="B23" s="26">
        <v>42650</v>
      </c>
      <c r="C23" s="103" t="s">
        <v>146</v>
      </c>
      <c r="D23" s="28"/>
      <c r="E23" s="29"/>
      <c r="F23" s="29">
        <v>450000</v>
      </c>
      <c r="G23" s="28"/>
      <c r="H23" s="27"/>
      <c r="I23" s="9"/>
      <c r="J23" s="9"/>
    </row>
    <row r="24" spans="1:10" ht="27" customHeight="1">
      <c r="A24" s="25">
        <v>20</v>
      </c>
      <c r="B24" s="26">
        <v>42650</v>
      </c>
      <c r="C24" s="103" t="s">
        <v>296</v>
      </c>
      <c r="D24" s="28"/>
      <c r="E24" s="29"/>
      <c r="F24" s="29">
        <v>180000</v>
      </c>
      <c r="G24" s="28"/>
      <c r="H24" s="27"/>
      <c r="I24" s="9"/>
      <c r="J24" s="9"/>
    </row>
    <row r="25" spans="1:10" ht="27" customHeight="1">
      <c r="A25" s="25">
        <v>21</v>
      </c>
      <c r="B25" s="26">
        <v>42650</v>
      </c>
      <c r="C25" s="103" t="s">
        <v>297</v>
      </c>
      <c r="D25" s="28"/>
      <c r="E25" s="29"/>
      <c r="F25" s="29">
        <v>550000</v>
      </c>
      <c r="G25" s="28"/>
      <c r="H25" s="27"/>
      <c r="I25" s="9"/>
      <c r="J25" s="9"/>
    </row>
    <row r="26" spans="1:10" ht="27" customHeight="1">
      <c r="A26" s="25">
        <v>22</v>
      </c>
      <c r="B26" s="26">
        <v>42650</v>
      </c>
      <c r="C26" s="103" t="s">
        <v>298</v>
      </c>
      <c r="D26" s="28"/>
      <c r="E26" s="29"/>
      <c r="F26" s="29">
        <v>50000</v>
      </c>
      <c r="G26" s="28"/>
      <c r="H26" s="27"/>
      <c r="I26" s="9"/>
      <c r="J26" s="9"/>
    </row>
    <row r="27" spans="1:10" ht="27" customHeight="1">
      <c r="A27" s="25">
        <v>23</v>
      </c>
      <c r="B27" s="26">
        <v>42650</v>
      </c>
      <c r="C27" s="103" t="s">
        <v>163</v>
      </c>
      <c r="D27" s="28"/>
      <c r="E27" s="29"/>
      <c r="F27" s="29">
        <v>50000</v>
      </c>
      <c r="G27" s="28"/>
      <c r="H27" s="27"/>
      <c r="I27" s="9"/>
      <c r="J27" s="9"/>
    </row>
    <row r="28" spans="1:10" ht="27" customHeight="1">
      <c r="A28" s="25">
        <v>24</v>
      </c>
      <c r="B28" s="26" t="s">
        <v>299</v>
      </c>
      <c r="C28" s="107" t="s">
        <v>193</v>
      </c>
      <c r="D28" s="28"/>
      <c r="E28" s="29">
        <v>500000</v>
      </c>
      <c r="F28" s="29"/>
      <c r="G28" s="28"/>
      <c r="H28" s="27"/>
      <c r="I28" s="9"/>
      <c r="J28" s="9"/>
    </row>
    <row r="29" spans="1:10" ht="27" customHeight="1">
      <c r="A29" s="25">
        <v>25</v>
      </c>
      <c r="B29" s="26" t="s">
        <v>299</v>
      </c>
      <c r="C29" s="108" t="s">
        <v>300</v>
      </c>
      <c r="D29" s="28"/>
      <c r="E29" s="29">
        <v>100000</v>
      </c>
      <c r="F29" s="29"/>
      <c r="G29" s="28"/>
      <c r="H29" s="27"/>
      <c r="I29" s="9"/>
      <c r="J29" s="9"/>
    </row>
    <row r="30" spans="1:10" ht="27" customHeight="1">
      <c r="A30" s="25">
        <v>26</v>
      </c>
      <c r="B30" s="26" t="s">
        <v>299</v>
      </c>
      <c r="C30" s="108" t="s">
        <v>301</v>
      </c>
      <c r="D30" s="28"/>
      <c r="E30" s="29">
        <v>200000</v>
      </c>
      <c r="F30" s="29"/>
      <c r="G30" s="28"/>
      <c r="H30" s="27"/>
      <c r="I30" s="9"/>
      <c r="J30" s="9"/>
    </row>
    <row r="31" spans="1:10" ht="27" customHeight="1">
      <c r="A31" s="25">
        <v>27</v>
      </c>
      <c r="B31" s="26" t="s">
        <v>299</v>
      </c>
      <c r="C31" s="108" t="s">
        <v>302</v>
      </c>
      <c r="D31" s="32"/>
      <c r="E31" s="29">
        <v>100000</v>
      </c>
      <c r="F31" s="29"/>
      <c r="G31" s="32"/>
      <c r="H31" s="25"/>
      <c r="I31" s="7"/>
      <c r="J31" s="31"/>
    </row>
    <row r="32" spans="1:10" ht="27" customHeight="1">
      <c r="A32" s="25">
        <v>28</v>
      </c>
      <c r="B32" s="26" t="s">
        <v>299</v>
      </c>
      <c r="C32" s="108" t="s">
        <v>303</v>
      </c>
      <c r="D32" s="32"/>
      <c r="E32" s="29">
        <v>360000</v>
      </c>
      <c r="F32" s="29"/>
      <c r="G32" s="32"/>
      <c r="H32" s="25"/>
      <c r="I32" s="7"/>
      <c r="J32" s="31"/>
    </row>
    <row r="33" spans="1:10" ht="27" customHeight="1">
      <c r="A33" s="25">
        <v>29</v>
      </c>
      <c r="B33" s="26" t="s">
        <v>299</v>
      </c>
      <c r="C33" s="108" t="s">
        <v>304</v>
      </c>
      <c r="D33" s="32"/>
      <c r="E33" s="29">
        <v>200000</v>
      </c>
      <c r="F33" s="29"/>
      <c r="G33" s="32"/>
      <c r="H33" s="25"/>
      <c r="I33" s="7"/>
      <c r="J33" s="31"/>
    </row>
    <row r="34" spans="1:10" ht="27" customHeight="1">
      <c r="A34" s="25">
        <v>30</v>
      </c>
      <c r="B34" s="26" t="s">
        <v>299</v>
      </c>
      <c r="C34" s="108" t="s">
        <v>305</v>
      </c>
      <c r="D34" s="32"/>
      <c r="E34" s="29">
        <v>100000</v>
      </c>
      <c r="F34" s="29"/>
      <c r="G34" s="32"/>
      <c r="H34" s="25"/>
      <c r="I34" s="7"/>
      <c r="J34" s="31"/>
    </row>
    <row r="35" spans="1:10" ht="27" customHeight="1">
      <c r="A35" s="25">
        <v>31</v>
      </c>
      <c r="B35" s="26" t="s">
        <v>299</v>
      </c>
      <c r="C35" s="103" t="s">
        <v>306</v>
      </c>
      <c r="D35" s="32"/>
      <c r="E35" s="29">
        <v>200000</v>
      </c>
      <c r="F35" s="29"/>
      <c r="G35" s="32"/>
      <c r="H35" s="25"/>
      <c r="I35" s="7"/>
      <c r="J35" s="31"/>
    </row>
    <row r="36" spans="1:10" ht="27" customHeight="1">
      <c r="A36" s="25">
        <v>32</v>
      </c>
      <c r="B36" s="26" t="s">
        <v>299</v>
      </c>
      <c r="C36" s="103" t="s">
        <v>307</v>
      </c>
      <c r="D36" s="32"/>
      <c r="E36" s="29">
        <v>200000</v>
      </c>
      <c r="F36" s="29"/>
      <c r="G36" s="32"/>
      <c r="H36" s="25"/>
      <c r="I36" s="7"/>
      <c r="J36" s="31"/>
    </row>
    <row r="37" spans="1:10" ht="27" customHeight="1">
      <c r="A37" s="25">
        <v>33</v>
      </c>
      <c r="B37" s="26" t="s">
        <v>299</v>
      </c>
      <c r="C37" s="103" t="s">
        <v>269</v>
      </c>
      <c r="D37" s="32"/>
      <c r="E37" s="29">
        <v>100000</v>
      </c>
      <c r="F37" s="29"/>
      <c r="G37" s="32"/>
      <c r="H37" s="25"/>
      <c r="I37" s="7"/>
      <c r="J37" s="31"/>
    </row>
    <row r="38" spans="1:10" ht="27" customHeight="1">
      <c r="A38" s="25">
        <v>34</v>
      </c>
      <c r="B38" s="26" t="s">
        <v>299</v>
      </c>
      <c r="C38" s="103" t="s">
        <v>308</v>
      </c>
      <c r="D38" s="32"/>
      <c r="E38" s="29">
        <v>200000</v>
      </c>
      <c r="F38" s="29"/>
      <c r="G38" s="32"/>
      <c r="H38" s="25"/>
      <c r="I38" s="7"/>
      <c r="J38" s="31"/>
    </row>
    <row r="39" spans="1:10" ht="27" customHeight="1">
      <c r="A39" s="25">
        <v>35</v>
      </c>
      <c r="B39" s="26" t="s">
        <v>299</v>
      </c>
      <c r="C39" s="103" t="s">
        <v>309</v>
      </c>
      <c r="D39" s="32"/>
      <c r="E39" s="29">
        <v>200000</v>
      </c>
      <c r="F39" s="29"/>
      <c r="G39" s="32"/>
      <c r="H39" s="25"/>
      <c r="I39" s="7"/>
      <c r="J39" s="31"/>
    </row>
    <row r="40" spans="1:10" ht="27" customHeight="1">
      <c r="A40" s="25">
        <v>36</v>
      </c>
      <c r="B40" s="26" t="s">
        <v>299</v>
      </c>
      <c r="C40" s="103" t="s">
        <v>310</v>
      </c>
      <c r="D40" s="32"/>
      <c r="E40" s="29">
        <v>100000</v>
      </c>
      <c r="F40" s="29"/>
      <c r="G40" s="32"/>
      <c r="H40" s="25"/>
      <c r="I40" s="7"/>
      <c r="J40" s="31"/>
    </row>
    <row r="41" spans="1:10" ht="27" customHeight="1">
      <c r="A41" s="25">
        <v>37</v>
      </c>
      <c r="B41" s="26" t="s">
        <v>299</v>
      </c>
      <c r="C41" s="103" t="s">
        <v>311</v>
      </c>
      <c r="D41" s="32"/>
      <c r="E41" s="29">
        <v>200000</v>
      </c>
      <c r="F41" s="29"/>
      <c r="G41" s="32"/>
      <c r="H41" s="25"/>
      <c r="I41" s="7"/>
      <c r="J41" s="31"/>
    </row>
    <row r="42" spans="1:10" s="112" customFormat="1" ht="27" customHeight="1">
      <c r="A42" s="25">
        <v>38</v>
      </c>
      <c r="B42" s="26" t="s">
        <v>299</v>
      </c>
      <c r="C42" s="103" t="s">
        <v>312</v>
      </c>
      <c r="D42" s="32"/>
      <c r="E42" s="29">
        <v>500000</v>
      </c>
      <c r="F42" s="109"/>
      <c r="G42" s="110"/>
      <c r="H42" s="101"/>
      <c r="I42" s="3"/>
      <c r="J42" s="111"/>
    </row>
    <row r="43" spans="1:10" ht="27" customHeight="1">
      <c r="A43" s="25">
        <v>39</v>
      </c>
      <c r="B43" s="26" t="s">
        <v>299</v>
      </c>
      <c r="C43" s="103" t="s">
        <v>313</v>
      </c>
      <c r="D43" s="32"/>
      <c r="E43" s="29">
        <v>1240000</v>
      </c>
      <c r="F43" s="29"/>
      <c r="G43" s="32"/>
      <c r="H43" s="25"/>
      <c r="I43" s="7"/>
      <c r="J43" s="31"/>
    </row>
    <row r="44" spans="1:10" ht="27" customHeight="1">
      <c r="A44" s="25">
        <v>40</v>
      </c>
      <c r="B44" s="26" t="s">
        <v>299</v>
      </c>
      <c r="C44" s="103" t="s">
        <v>314</v>
      </c>
      <c r="D44" s="32"/>
      <c r="E44" s="29">
        <v>500000</v>
      </c>
      <c r="F44" s="29"/>
      <c r="G44" s="32"/>
      <c r="H44" s="25"/>
      <c r="I44" s="7"/>
      <c r="J44" s="31"/>
    </row>
    <row r="45" spans="1:10" ht="27" customHeight="1">
      <c r="A45" s="25">
        <v>41</v>
      </c>
      <c r="B45" s="26" t="s">
        <v>299</v>
      </c>
      <c r="C45" s="103" t="s">
        <v>315</v>
      </c>
      <c r="D45" s="32"/>
      <c r="E45" s="29">
        <v>500000</v>
      </c>
      <c r="F45" s="29"/>
      <c r="G45" s="32"/>
      <c r="H45" s="25"/>
      <c r="I45" s="7"/>
      <c r="J45" s="31"/>
    </row>
    <row r="46" spans="1:10" ht="27" customHeight="1">
      <c r="A46" s="25">
        <v>42</v>
      </c>
      <c r="B46" s="26" t="s">
        <v>299</v>
      </c>
      <c r="C46" s="103" t="s">
        <v>316</v>
      </c>
      <c r="D46" s="32"/>
      <c r="E46" s="29">
        <v>200000</v>
      </c>
      <c r="F46" s="29"/>
      <c r="G46" s="32"/>
      <c r="H46" s="25"/>
      <c r="I46" s="7"/>
      <c r="J46" s="31"/>
    </row>
    <row r="47" spans="1:10" ht="27" customHeight="1">
      <c r="A47" s="25">
        <v>43</v>
      </c>
      <c r="B47" s="26" t="s">
        <v>299</v>
      </c>
      <c r="C47" s="103" t="s">
        <v>317</v>
      </c>
      <c r="D47" s="32"/>
      <c r="E47" s="29">
        <v>100000</v>
      </c>
      <c r="F47" s="29"/>
      <c r="G47" s="32"/>
      <c r="H47" s="25"/>
      <c r="I47" s="7"/>
      <c r="J47" s="31"/>
    </row>
    <row r="48" spans="1:10" ht="27" customHeight="1">
      <c r="A48" s="25">
        <v>44</v>
      </c>
      <c r="B48" s="26" t="s">
        <v>299</v>
      </c>
      <c r="C48" s="103" t="s">
        <v>318</v>
      </c>
      <c r="D48" s="32"/>
      <c r="E48" s="29">
        <v>500000</v>
      </c>
      <c r="F48" s="29"/>
      <c r="G48" s="32"/>
      <c r="H48" s="25"/>
      <c r="I48" s="7"/>
      <c r="J48" s="31"/>
    </row>
    <row r="49" spans="1:10" ht="27" customHeight="1">
      <c r="A49" s="25">
        <v>45</v>
      </c>
      <c r="B49" s="26" t="s">
        <v>299</v>
      </c>
      <c r="C49" s="103" t="s">
        <v>319</v>
      </c>
      <c r="D49" s="32"/>
      <c r="E49" s="29">
        <v>500000</v>
      </c>
      <c r="F49" s="29"/>
      <c r="G49" s="32"/>
      <c r="H49" s="25"/>
      <c r="I49" s="7"/>
      <c r="J49" s="31"/>
    </row>
    <row r="50" spans="1:10" ht="27" customHeight="1">
      <c r="A50" s="25">
        <v>46</v>
      </c>
      <c r="B50" s="26" t="s">
        <v>299</v>
      </c>
      <c r="C50" s="103" t="s">
        <v>320</v>
      </c>
      <c r="D50" s="32"/>
      <c r="E50" s="29">
        <v>1000000</v>
      </c>
      <c r="F50" s="29"/>
      <c r="G50" s="32"/>
      <c r="H50" s="25"/>
      <c r="I50" s="7"/>
      <c r="J50" s="31"/>
    </row>
    <row r="51" spans="1:10" ht="27" customHeight="1">
      <c r="A51" s="25">
        <v>47</v>
      </c>
      <c r="B51" s="26" t="s">
        <v>299</v>
      </c>
      <c r="C51" s="103" t="s">
        <v>321</v>
      </c>
      <c r="D51" s="32"/>
      <c r="E51" s="29">
        <v>500000</v>
      </c>
      <c r="F51" s="29"/>
      <c r="G51" s="32"/>
      <c r="H51" s="25"/>
      <c r="I51" s="7"/>
      <c r="J51" s="31"/>
    </row>
    <row r="52" spans="1:10" ht="27" customHeight="1">
      <c r="A52" s="25">
        <v>48</v>
      </c>
      <c r="B52" s="26" t="s">
        <v>299</v>
      </c>
      <c r="C52" s="103" t="s">
        <v>322</v>
      </c>
      <c r="D52" s="32"/>
      <c r="E52" s="29">
        <v>500000</v>
      </c>
      <c r="F52" s="29"/>
      <c r="G52" s="32"/>
      <c r="H52" s="25"/>
      <c r="I52" s="7"/>
      <c r="J52" s="31"/>
    </row>
    <row r="53" spans="1:10" ht="27" customHeight="1">
      <c r="A53" s="25">
        <v>49</v>
      </c>
      <c r="B53" s="26" t="s">
        <v>299</v>
      </c>
      <c r="C53" s="103" t="s">
        <v>323</v>
      </c>
      <c r="D53" s="32"/>
      <c r="E53" s="29">
        <v>200000</v>
      </c>
      <c r="F53" s="29"/>
      <c r="G53" s="32"/>
      <c r="H53" s="25"/>
      <c r="I53" s="7"/>
      <c r="J53" s="31"/>
    </row>
    <row r="54" spans="1:10" ht="27" customHeight="1">
      <c r="A54" s="25">
        <v>50</v>
      </c>
      <c r="B54" s="26" t="s">
        <v>324</v>
      </c>
      <c r="C54" s="103" t="s">
        <v>325</v>
      </c>
      <c r="D54" s="32"/>
      <c r="E54" s="29">
        <v>100000</v>
      </c>
      <c r="F54" s="29"/>
      <c r="G54" s="32"/>
      <c r="H54" s="25"/>
      <c r="I54" s="7"/>
      <c r="J54" s="31"/>
    </row>
    <row r="55" spans="1:10" ht="27" customHeight="1">
      <c r="A55" s="25">
        <v>51</v>
      </c>
      <c r="B55" s="26" t="s">
        <v>324</v>
      </c>
      <c r="C55" s="107" t="s">
        <v>326</v>
      </c>
      <c r="D55" s="32"/>
      <c r="E55" s="29">
        <v>200000</v>
      </c>
      <c r="F55" s="29"/>
      <c r="G55" s="32"/>
      <c r="H55" s="25"/>
      <c r="I55" s="7"/>
      <c r="J55" s="31"/>
    </row>
    <row r="56" spans="1:10" ht="27" customHeight="1">
      <c r="A56" s="25">
        <v>52</v>
      </c>
      <c r="B56" s="26" t="s">
        <v>324</v>
      </c>
      <c r="C56" s="103" t="s">
        <v>327</v>
      </c>
      <c r="D56" s="32"/>
      <c r="E56" s="29">
        <v>500000</v>
      </c>
      <c r="F56" s="29"/>
      <c r="G56" s="32"/>
      <c r="H56" s="25"/>
      <c r="I56" s="7"/>
      <c r="J56" s="31"/>
    </row>
    <row r="57" spans="1:10" ht="27" customHeight="1">
      <c r="A57" s="25">
        <v>53</v>
      </c>
      <c r="B57" s="26" t="s">
        <v>324</v>
      </c>
      <c r="C57" s="103" t="s">
        <v>328</v>
      </c>
      <c r="D57" s="32"/>
      <c r="E57" s="29">
        <v>500000</v>
      </c>
      <c r="F57" s="29"/>
      <c r="G57" s="32"/>
      <c r="H57" s="25"/>
      <c r="I57" s="7"/>
      <c r="J57" s="31"/>
    </row>
    <row r="58" spans="1:10" ht="27" customHeight="1">
      <c r="A58" s="25">
        <v>54</v>
      </c>
      <c r="B58" s="26" t="s">
        <v>324</v>
      </c>
      <c r="C58" s="103" t="s">
        <v>329</v>
      </c>
      <c r="D58" s="32"/>
      <c r="E58" s="29">
        <v>200000</v>
      </c>
      <c r="F58" s="29"/>
      <c r="G58" s="32"/>
      <c r="H58" s="25"/>
      <c r="I58" s="7"/>
      <c r="J58" s="31"/>
    </row>
    <row r="59" spans="1:10" ht="27" customHeight="1">
      <c r="A59" s="25">
        <v>55</v>
      </c>
      <c r="B59" s="26" t="s">
        <v>299</v>
      </c>
      <c r="C59" s="103" t="s">
        <v>330</v>
      </c>
      <c r="D59" s="32"/>
      <c r="E59" s="29"/>
      <c r="F59" s="29">
        <v>1205000</v>
      </c>
      <c r="G59" s="32"/>
      <c r="H59" s="25"/>
      <c r="I59" s="7"/>
      <c r="J59" s="31"/>
    </row>
    <row r="60" spans="1:10" ht="27" customHeight="1">
      <c r="A60" s="25">
        <v>56</v>
      </c>
      <c r="B60" s="26" t="s">
        <v>299</v>
      </c>
      <c r="C60" s="103" t="s">
        <v>331</v>
      </c>
      <c r="D60" s="32"/>
      <c r="E60" s="29"/>
      <c r="F60" s="29">
        <v>475000</v>
      </c>
      <c r="G60" s="32"/>
      <c r="H60" s="25"/>
      <c r="I60" s="7"/>
      <c r="J60" s="31"/>
    </row>
    <row r="61" spans="1:10" ht="27" customHeight="1">
      <c r="A61" s="25">
        <v>57</v>
      </c>
      <c r="B61" s="26" t="s">
        <v>299</v>
      </c>
      <c r="C61" s="103" t="s">
        <v>20</v>
      </c>
      <c r="D61" s="32"/>
      <c r="E61" s="29"/>
      <c r="F61" s="29">
        <v>460000</v>
      </c>
      <c r="G61" s="32"/>
      <c r="H61" s="25"/>
      <c r="I61" s="7"/>
      <c r="J61" s="31"/>
    </row>
    <row r="62" spans="1:10" ht="27" customHeight="1">
      <c r="A62" s="25">
        <v>58</v>
      </c>
      <c r="B62" s="26" t="s">
        <v>299</v>
      </c>
      <c r="C62" s="103" t="s">
        <v>332</v>
      </c>
      <c r="D62" s="32"/>
      <c r="E62" s="29"/>
      <c r="F62" s="29">
        <v>550000</v>
      </c>
      <c r="G62" s="32">
        <f>SUM(F59:F62)</f>
        <v>2690000</v>
      </c>
      <c r="H62" s="25"/>
      <c r="I62" s="7"/>
      <c r="J62" s="31"/>
    </row>
    <row r="63" spans="1:10" ht="27" customHeight="1">
      <c r="A63" s="25">
        <v>59</v>
      </c>
      <c r="B63" s="26" t="s">
        <v>299</v>
      </c>
      <c r="C63" s="103" t="s">
        <v>333</v>
      </c>
      <c r="D63" s="32" t="s">
        <v>334</v>
      </c>
      <c r="E63" s="29"/>
      <c r="F63" s="29"/>
      <c r="G63" s="32"/>
      <c r="H63" s="25"/>
      <c r="I63" s="7"/>
      <c r="J63" s="31"/>
    </row>
    <row r="64" spans="1:10" ht="27" customHeight="1">
      <c r="A64" s="25">
        <v>60</v>
      </c>
      <c r="B64" s="26" t="s">
        <v>299</v>
      </c>
      <c r="C64" s="103" t="s">
        <v>335</v>
      </c>
      <c r="D64" s="28" t="s">
        <v>336</v>
      </c>
      <c r="E64" s="29"/>
      <c r="F64" s="29"/>
      <c r="G64" s="32"/>
      <c r="H64" s="25"/>
      <c r="I64" s="7"/>
      <c r="J64" s="31"/>
    </row>
    <row r="65" spans="1:10" ht="27" customHeight="1">
      <c r="A65" s="25">
        <v>61</v>
      </c>
      <c r="B65" s="26" t="s">
        <v>324</v>
      </c>
      <c r="C65" s="103" t="s">
        <v>337</v>
      </c>
      <c r="D65" s="32"/>
      <c r="E65" s="29"/>
      <c r="F65" s="29">
        <v>290000</v>
      </c>
      <c r="G65" s="32"/>
      <c r="H65" s="25"/>
      <c r="I65" s="7"/>
      <c r="J65" s="31"/>
    </row>
    <row r="66" spans="1:10" ht="27" customHeight="1">
      <c r="A66" s="25">
        <v>62</v>
      </c>
      <c r="B66" s="26" t="s">
        <v>324</v>
      </c>
      <c r="C66" s="103" t="s">
        <v>20</v>
      </c>
      <c r="D66" s="32"/>
      <c r="E66" s="29"/>
      <c r="F66" s="29">
        <v>540000</v>
      </c>
      <c r="G66" s="32"/>
      <c r="H66" s="25"/>
      <c r="I66" s="7"/>
      <c r="J66" s="31"/>
    </row>
    <row r="67" spans="1:10" ht="27" customHeight="1">
      <c r="A67" s="25">
        <v>63</v>
      </c>
      <c r="B67" s="26" t="s">
        <v>324</v>
      </c>
      <c r="C67" s="103" t="s">
        <v>338</v>
      </c>
      <c r="D67" s="32"/>
      <c r="E67" s="29"/>
      <c r="F67" s="29">
        <v>770000</v>
      </c>
      <c r="G67" s="32"/>
      <c r="H67" s="25"/>
      <c r="I67" s="7"/>
      <c r="J67" s="31"/>
    </row>
    <row r="68" spans="1:10" ht="27" customHeight="1">
      <c r="A68" s="25">
        <v>64</v>
      </c>
      <c r="B68" s="26" t="s">
        <v>324</v>
      </c>
      <c r="C68" s="103" t="s">
        <v>172</v>
      </c>
      <c r="D68" s="32"/>
      <c r="E68" s="29"/>
      <c r="F68" s="29">
        <v>125000</v>
      </c>
      <c r="G68" s="32"/>
      <c r="H68" s="25"/>
      <c r="I68" s="7"/>
      <c r="J68" s="31"/>
    </row>
    <row r="69" spans="1:10" ht="27" customHeight="1">
      <c r="A69" s="25">
        <v>65</v>
      </c>
      <c r="B69" s="26" t="s">
        <v>324</v>
      </c>
      <c r="C69" s="103" t="s">
        <v>339</v>
      </c>
      <c r="D69" s="32"/>
      <c r="E69" s="29"/>
      <c r="F69" s="29">
        <v>555000</v>
      </c>
      <c r="G69" s="32"/>
      <c r="H69" s="25"/>
      <c r="I69" s="7"/>
      <c r="J69" s="31"/>
    </row>
    <row r="70" spans="1:10" ht="27" customHeight="1">
      <c r="A70" s="25">
        <v>66</v>
      </c>
      <c r="B70" s="26" t="s">
        <v>324</v>
      </c>
      <c r="C70" s="103" t="s">
        <v>340</v>
      </c>
      <c r="D70" s="32"/>
      <c r="E70" s="29"/>
      <c r="F70" s="29">
        <v>140000</v>
      </c>
      <c r="G70" s="32"/>
      <c r="H70" s="25"/>
      <c r="I70" s="7"/>
      <c r="J70" s="31"/>
    </row>
    <row r="71" spans="1:10" ht="27" customHeight="1">
      <c r="A71" s="25">
        <v>67</v>
      </c>
      <c r="B71" s="26" t="s">
        <v>324</v>
      </c>
      <c r="C71" s="103" t="s">
        <v>341</v>
      </c>
      <c r="D71" s="32"/>
      <c r="E71" s="29"/>
      <c r="F71" s="29">
        <v>240000</v>
      </c>
      <c r="G71" s="32"/>
      <c r="H71" s="25"/>
      <c r="I71" s="7"/>
      <c r="J71" s="31"/>
    </row>
    <row r="72" spans="1:10" ht="27" customHeight="1">
      <c r="A72" s="25">
        <v>68</v>
      </c>
      <c r="B72" s="26" t="s">
        <v>342</v>
      </c>
      <c r="C72" s="74" t="s">
        <v>343</v>
      </c>
      <c r="D72" s="32"/>
      <c r="E72" s="29"/>
      <c r="F72" s="29">
        <v>340000</v>
      </c>
      <c r="G72" s="32"/>
      <c r="H72" s="25"/>
      <c r="I72" s="7"/>
      <c r="J72" s="31"/>
    </row>
    <row r="73" spans="1:10" ht="27" customHeight="1">
      <c r="A73" s="25">
        <v>69</v>
      </c>
      <c r="B73" s="26" t="s">
        <v>342</v>
      </c>
      <c r="C73" s="74" t="s">
        <v>344</v>
      </c>
      <c r="D73" s="32"/>
      <c r="E73" s="29"/>
      <c r="F73" s="29">
        <v>875000</v>
      </c>
      <c r="G73" s="32"/>
      <c r="H73" s="25"/>
      <c r="I73" s="7"/>
      <c r="J73" s="31"/>
    </row>
    <row r="74" spans="1:10" ht="27" customHeight="1">
      <c r="A74" s="25">
        <v>73</v>
      </c>
      <c r="B74" s="26" t="s">
        <v>342</v>
      </c>
      <c r="C74" s="33" t="s">
        <v>20</v>
      </c>
      <c r="D74" s="32"/>
      <c r="E74" s="29"/>
      <c r="F74" s="29">
        <v>540000</v>
      </c>
      <c r="G74" s="32"/>
      <c r="H74" s="25"/>
      <c r="I74" s="7"/>
      <c r="J74" s="7"/>
    </row>
    <row r="75" spans="1:10" ht="27" customHeight="1">
      <c r="A75" s="25">
        <v>74</v>
      </c>
      <c r="B75" s="26" t="s">
        <v>342</v>
      </c>
      <c r="C75" s="33" t="s">
        <v>17</v>
      </c>
      <c r="D75" s="32"/>
      <c r="E75" s="29"/>
      <c r="F75" s="29">
        <v>960000</v>
      </c>
      <c r="G75" s="32"/>
      <c r="H75" s="25"/>
      <c r="I75" s="7"/>
      <c r="J75" s="7"/>
    </row>
    <row r="76" spans="1:10" ht="27" customHeight="1">
      <c r="A76" s="25">
        <v>75</v>
      </c>
      <c r="B76" s="26" t="s">
        <v>342</v>
      </c>
      <c r="C76" s="33" t="s">
        <v>345</v>
      </c>
      <c r="D76" s="32"/>
      <c r="E76" s="29"/>
      <c r="F76" s="29">
        <v>60000</v>
      </c>
      <c r="G76" s="32"/>
      <c r="H76" s="25"/>
      <c r="I76" s="7"/>
      <c r="J76" s="7"/>
    </row>
    <row r="77" spans="1:10" ht="27" customHeight="1">
      <c r="A77" s="25">
        <v>76</v>
      </c>
      <c r="B77" s="26" t="s">
        <v>342</v>
      </c>
      <c r="C77" s="33" t="s">
        <v>45</v>
      </c>
      <c r="D77" s="32"/>
      <c r="E77" s="29"/>
      <c r="F77" s="29">
        <v>450000</v>
      </c>
      <c r="G77" s="32"/>
      <c r="H77" s="25"/>
      <c r="I77" s="7"/>
      <c r="J77" s="7"/>
    </row>
    <row r="78" spans="1:10" ht="27" customHeight="1">
      <c r="A78" s="25">
        <v>77</v>
      </c>
      <c r="B78" s="26" t="s">
        <v>342</v>
      </c>
      <c r="C78" s="33" t="s">
        <v>346</v>
      </c>
      <c r="D78" s="32"/>
      <c r="E78" s="29"/>
      <c r="F78" s="29">
        <v>94000</v>
      </c>
      <c r="G78" s="32"/>
      <c r="H78" s="25"/>
      <c r="I78" s="7"/>
      <c r="J78" s="7"/>
    </row>
    <row r="79" spans="1:10" ht="27" customHeight="1">
      <c r="A79" s="25">
        <v>78</v>
      </c>
      <c r="B79" s="26"/>
      <c r="C79" s="33" t="s">
        <v>53</v>
      </c>
      <c r="D79" s="32"/>
      <c r="E79" s="29"/>
      <c r="F79" s="29">
        <v>8800</v>
      </c>
      <c r="G79" s="32"/>
      <c r="H79" s="25"/>
      <c r="I79" s="7"/>
      <c r="J79" s="7"/>
    </row>
    <row r="80" spans="1:10" ht="27" customHeight="1">
      <c r="A80" s="67">
        <v>79</v>
      </c>
      <c r="B80" s="68"/>
      <c r="C80" s="69" t="s">
        <v>130</v>
      </c>
      <c r="D80" s="70"/>
      <c r="E80" s="71">
        <v>6162</v>
      </c>
      <c r="F80" s="71"/>
      <c r="G80" s="70"/>
      <c r="H80" s="67"/>
      <c r="I80" s="7"/>
      <c r="J80" s="7"/>
    </row>
    <row r="81" spans="1:8" ht="25.5" customHeight="1">
      <c r="A81" s="55"/>
      <c r="B81" s="56"/>
      <c r="C81" s="57" t="s">
        <v>59</v>
      </c>
      <c r="D81" s="56"/>
      <c r="E81" s="58">
        <f>SUM(E4:E80)</f>
        <v>18506162</v>
      </c>
      <c r="F81" s="59">
        <f>SUM(F5:F79)</f>
        <v>15112800</v>
      </c>
      <c r="G81" s="60">
        <f>G4+E81-F81</f>
        <v>124569799</v>
      </c>
      <c r="H81" s="56"/>
    </row>
    <row r="82" spans="1:8" ht="18.75" customHeight="1">
      <c r="A82" s="61"/>
      <c r="B82" s="54"/>
      <c r="C82" s="62"/>
      <c r="D82" s="54"/>
      <c r="E82" s="63"/>
      <c r="F82" s="54"/>
      <c r="G82" s="54"/>
      <c r="H82" s="54"/>
    </row>
    <row r="83" ht="27" customHeight="1">
      <c r="C83" s="91"/>
    </row>
    <row r="84" ht="27" customHeight="1">
      <c r="C84" s="106"/>
    </row>
    <row r="85" ht="27" customHeight="1">
      <c r="C85" s="106"/>
    </row>
    <row r="86" ht="27" customHeight="1">
      <c r="C86" s="106"/>
    </row>
    <row r="87" ht="27" customHeight="1">
      <c r="C87" s="106"/>
    </row>
    <row r="88" ht="27" customHeight="1">
      <c r="C88" s="106"/>
    </row>
    <row r="89" ht="27" customHeight="1">
      <c r="C89" s="106"/>
    </row>
    <row r="90" ht="27" customHeight="1">
      <c r="C90" s="106"/>
    </row>
    <row r="91" ht="27" customHeight="1">
      <c r="C91" s="106"/>
    </row>
    <row r="92" ht="27" customHeight="1">
      <c r="C92" s="106"/>
    </row>
    <row r="93" ht="27" customHeight="1">
      <c r="C93" s="106"/>
    </row>
    <row r="94" ht="27" customHeight="1">
      <c r="C94" s="105"/>
    </row>
    <row r="95" ht="27" customHeight="1">
      <c r="C95" s="105"/>
    </row>
    <row r="96" ht="27" customHeight="1">
      <c r="C96" s="105"/>
    </row>
    <row r="97" ht="27" customHeight="1">
      <c r="C97" s="105"/>
    </row>
    <row r="98" ht="27" customHeight="1">
      <c r="C98" s="104"/>
    </row>
    <row r="99" ht="27" customHeight="1">
      <c r="C99" s="105"/>
    </row>
    <row r="100" ht="27" customHeight="1">
      <c r="C100" s="105"/>
    </row>
    <row r="101" ht="27" customHeight="1">
      <c r="C101" s="41"/>
    </row>
    <row r="102" ht="27" customHeight="1">
      <c r="C102" s="105"/>
    </row>
    <row r="103" ht="27" customHeight="1">
      <c r="C103" s="105"/>
    </row>
    <row r="104" ht="27" customHeight="1">
      <c r="C104" s="41"/>
    </row>
    <row r="105" ht="27" customHeight="1">
      <c r="C105" s="105"/>
    </row>
    <row r="106" ht="27" customHeight="1">
      <c r="C106" s="105"/>
    </row>
    <row r="107" ht="27" customHeight="1">
      <c r="C107" s="105"/>
    </row>
    <row r="108" ht="27" customHeight="1">
      <c r="C108" s="105"/>
    </row>
    <row r="109" ht="27" customHeight="1">
      <c r="C109" s="105"/>
    </row>
    <row r="110" ht="27" customHeight="1">
      <c r="C110" s="105"/>
    </row>
    <row r="111" ht="27" customHeight="1">
      <c r="C111" s="105"/>
    </row>
    <row r="112" ht="27" customHeight="1">
      <c r="C112" s="105"/>
    </row>
  </sheetData>
  <sheetProtection selectLockedCells="1" selectUnlockedCells="1"/>
  <hyperlinks>
    <hyperlink ref="C12" r:id="rId1" display="Phan Thế Đức (cháu Minh Hòa Phạm) u/h"/>
    <hyperlink ref="C15" r:id="rId2" display="Lan Luu và em trai u/h"/>
    <hyperlink ref="C16" r:id="rId3" display="Kim Anh Nguyễn và các bạn u/h"/>
    <hyperlink ref="C17" r:id="rId4" display="Bạn chị Hạnh Lâm Thị Minh u/h"/>
    <hyperlink ref="C18" r:id="rId5" display="Vũ Việt Hằng (Bạn chị Kim Oanh Do) u/h "/>
    <hyperlink ref="C28" r:id="rId6" display="Sen Trang u/h"/>
    <hyperlink ref="C55" r:id="rId7" display="Thu Huyền Nguyễn (bạn Duyen Tuong) u/h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61">
      <selection activeCell="D76" sqref="D76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47.7109375" style="1" customWidth="1"/>
    <col min="4" max="4" width="21.57421875" style="1" customWidth="1"/>
    <col min="5" max="5" width="16.421875" style="1" customWidth="1"/>
    <col min="6" max="6" width="14.28125" style="1" customWidth="1"/>
    <col min="7" max="7" width="16.00390625" style="1" customWidth="1"/>
    <col min="8" max="16384" width="9.28125" style="1" customWidth="1"/>
  </cols>
  <sheetData>
    <row r="1" spans="1:10" ht="27" customHeight="1">
      <c r="A1" s="2" t="s">
        <v>347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348</v>
      </c>
      <c r="D4" s="15"/>
      <c r="E4" s="16"/>
      <c r="F4" s="17"/>
      <c r="G4" s="113">
        <f>'7-2016'!G81</f>
        <v>124569799</v>
      </c>
      <c r="H4" s="19"/>
      <c r="I4" s="7"/>
      <c r="J4" s="7"/>
    </row>
    <row r="5" spans="1:10" s="91" customFormat="1" ht="27" customHeight="1">
      <c r="A5" s="25">
        <v>1</v>
      </c>
      <c r="B5" s="93">
        <v>42559</v>
      </c>
      <c r="C5" s="114" t="s">
        <v>349</v>
      </c>
      <c r="D5" s="95"/>
      <c r="E5" s="96"/>
      <c r="F5" s="29">
        <v>1195000</v>
      </c>
      <c r="G5" s="97"/>
      <c r="H5" s="25"/>
      <c r="I5" s="7"/>
      <c r="J5" s="7"/>
    </row>
    <row r="6" spans="1:10" ht="27" customHeight="1">
      <c r="A6" s="25">
        <v>2</v>
      </c>
      <c r="B6" s="93">
        <v>42559</v>
      </c>
      <c r="C6" s="114" t="s">
        <v>20</v>
      </c>
      <c r="D6" s="98"/>
      <c r="E6" s="99"/>
      <c r="F6" s="29">
        <v>540000</v>
      </c>
      <c r="G6" s="100"/>
      <c r="H6" s="101"/>
      <c r="I6" s="7"/>
      <c r="J6" s="7"/>
    </row>
    <row r="7" spans="1:10" ht="27" customHeight="1">
      <c r="A7" s="25">
        <v>3</v>
      </c>
      <c r="B7" s="93">
        <v>42559</v>
      </c>
      <c r="C7" s="114" t="s">
        <v>350</v>
      </c>
      <c r="D7" s="98"/>
      <c r="E7" s="99"/>
      <c r="F7" s="29">
        <v>577000</v>
      </c>
      <c r="G7" s="100"/>
      <c r="H7" s="101"/>
      <c r="I7" s="7"/>
      <c r="J7" s="7"/>
    </row>
    <row r="8" spans="1:10" ht="27" customHeight="1">
      <c r="A8" s="25">
        <v>4</v>
      </c>
      <c r="B8" s="93">
        <v>42559</v>
      </c>
      <c r="C8" s="114" t="s">
        <v>351</v>
      </c>
      <c r="D8" s="28"/>
      <c r="E8" s="29"/>
      <c r="F8" s="29">
        <v>230000</v>
      </c>
      <c r="G8" s="28"/>
      <c r="H8" s="27"/>
      <c r="I8" s="9"/>
      <c r="J8" s="9"/>
    </row>
    <row r="9" spans="1:10" ht="27" customHeight="1">
      <c r="A9" s="25">
        <v>5</v>
      </c>
      <c r="B9" s="26">
        <v>42559</v>
      </c>
      <c r="C9" s="114" t="s">
        <v>219</v>
      </c>
      <c r="D9" s="115"/>
      <c r="E9" s="29">
        <v>200000</v>
      </c>
      <c r="F9" s="29"/>
      <c r="G9" s="28"/>
      <c r="H9" s="27"/>
      <c r="I9" s="9"/>
      <c r="J9" s="9"/>
    </row>
    <row r="10" spans="1:10" ht="27" customHeight="1">
      <c r="A10" s="25">
        <v>6</v>
      </c>
      <c r="B10" s="93">
        <v>42559</v>
      </c>
      <c r="C10" s="107" t="s">
        <v>352</v>
      </c>
      <c r="D10" s="28"/>
      <c r="E10" s="29">
        <v>3000000</v>
      </c>
      <c r="F10" s="29"/>
      <c r="G10" s="28"/>
      <c r="H10" s="27"/>
      <c r="I10" s="9"/>
      <c r="J10" s="9"/>
    </row>
    <row r="11" spans="1:10" ht="27" customHeight="1">
      <c r="A11" s="25">
        <v>7</v>
      </c>
      <c r="B11" s="26">
        <v>42559</v>
      </c>
      <c r="C11" s="114" t="s">
        <v>353</v>
      </c>
      <c r="D11" s="28"/>
      <c r="E11" s="29">
        <v>200000</v>
      </c>
      <c r="F11" s="29"/>
      <c r="G11" s="28"/>
      <c r="H11" s="27"/>
      <c r="I11" s="9"/>
      <c r="J11" s="9"/>
    </row>
    <row r="12" spans="1:10" ht="27" customHeight="1">
      <c r="A12" s="25">
        <v>8</v>
      </c>
      <c r="B12" s="26" t="s">
        <v>354</v>
      </c>
      <c r="C12" s="114" t="s">
        <v>355</v>
      </c>
      <c r="D12" s="28"/>
      <c r="E12" s="29"/>
      <c r="F12" s="29">
        <v>300000</v>
      </c>
      <c r="G12" s="28"/>
      <c r="H12" s="27"/>
      <c r="I12" s="9"/>
      <c r="J12" s="9"/>
    </row>
    <row r="13" spans="1:10" ht="27" customHeight="1">
      <c r="A13" s="25">
        <v>9</v>
      </c>
      <c r="B13" s="26" t="s">
        <v>354</v>
      </c>
      <c r="C13" s="114" t="s">
        <v>114</v>
      </c>
      <c r="D13" s="28"/>
      <c r="E13" s="29"/>
      <c r="F13" s="29">
        <v>520000</v>
      </c>
      <c r="G13" s="28"/>
      <c r="H13" s="27"/>
      <c r="I13" s="9"/>
      <c r="J13" s="9"/>
    </row>
    <row r="14" spans="1:10" ht="27" customHeight="1">
      <c r="A14" s="25">
        <v>10</v>
      </c>
      <c r="B14" s="26" t="s">
        <v>354</v>
      </c>
      <c r="C14" s="114" t="s">
        <v>356</v>
      </c>
      <c r="D14" s="28"/>
      <c r="E14" s="29"/>
      <c r="F14" s="29">
        <v>400000</v>
      </c>
      <c r="G14" s="28"/>
      <c r="H14" s="27"/>
      <c r="I14" s="9"/>
      <c r="J14" s="9"/>
    </row>
    <row r="15" spans="1:10" ht="27" customHeight="1">
      <c r="A15" s="25">
        <v>11</v>
      </c>
      <c r="B15" s="26" t="s">
        <v>354</v>
      </c>
      <c r="C15" s="114" t="s">
        <v>357</v>
      </c>
      <c r="D15" s="28" t="s">
        <v>358</v>
      </c>
      <c r="E15" s="29"/>
      <c r="F15" s="29"/>
      <c r="G15" s="28"/>
      <c r="H15" s="27"/>
      <c r="I15" s="9"/>
      <c r="J15" s="9"/>
    </row>
    <row r="16" spans="1:10" ht="27" customHeight="1">
      <c r="A16" s="25">
        <v>12</v>
      </c>
      <c r="B16" s="26" t="s">
        <v>354</v>
      </c>
      <c r="C16" s="114" t="s">
        <v>359</v>
      </c>
      <c r="D16" s="28"/>
      <c r="E16" s="29"/>
      <c r="F16" s="29">
        <v>540000</v>
      </c>
      <c r="G16" s="28"/>
      <c r="H16" s="27"/>
      <c r="I16" s="9"/>
      <c r="J16" s="9"/>
    </row>
    <row r="17" spans="1:10" ht="27" customHeight="1">
      <c r="A17" s="25">
        <v>13</v>
      </c>
      <c r="B17" s="26" t="s">
        <v>354</v>
      </c>
      <c r="C17" s="114" t="s">
        <v>47</v>
      </c>
      <c r="D17" s="28"/>
      <c r="E17" s="29"/>
      <c r="F17" s="29">
        <v>230000</v>
      </c>
      <c r="G17" s="28"/>
      <c r="H17" s="27"/>
      <c r="I17" s="9"/>
      <c r="J17" s="9"/>
    </row>
    <row r="18" spans="1:10" ht="27" customHeight="1">
      <c r="A18" s="25">
        <v>14</v>
      </c>
      <c r="B18" s="26" t="s">
        <v>354</v>
      </c>
      <c r="C18" s="114" t="s">
        <v>146</v>
      </c>
      <c r="D18" s="28"/>
      <c r="E18" s="29"/>
      <c r="F18" s="29">
        <v>400000</v>
      </c>
      <c r="G18" s="28"/>
      <c r="H18" s="27"/>
      <c r="I18" s="9"/>
      <c r="J18" s="9"/>
    </row>
    <row r="19" spans="1:10" ht="27" customHeight="1">
      <c r="A19" s="25">
        <v>15</v>
      </c>
      <c r="B19" s="26" t="s">
        <v>354</v>
      </c>
      <c r="C19" s="114" t="s">
        <v>135</v>
      </c>
      <c r="D19" s="28"/>
      <c r="E19" s="29"/>
      <c r="F19" s="29">
        <v>50000</v>
      </c>
      <c r="G19" s="28"/>
      <c r="H19" s="27"/>
      <c r="I19" s="9"/>
      <c r="J19" s="9"/>
    </row>
    <row r="20" spans="1:10" ht="27" customHeight="1">
      <c r="A20" s="25">
        <v>16</v>
      </c>
      <c r="B20" s="26" t="s">
        <v>360</v>
      </c>
      <c r="C20" s="114" t="s">
        <v>361</v>
      </c>
      <c r="D20" s="28"/>
      <c r="E20" s="29"/>
      <c r="F20" s="29">
        <v>315000</v>
      </c>
      <c r="G20" s="28"/>
      <c r="H20" s="27"/>
      <c r="I20" s="9"/>
      <c r="J20" s="9"/>
    </row>
    <row r="21" spans="1:10" ht="27" customHeight="1">
      <c r="A21" s="25">
        <v>17</v>
      </c>
      <c r="B21" s="26" t="s">
        <v>360</v>
      </c>
      <c r="C21" s="114" t="s">
        <v>20</v>
      </c>
      <c r="D21" s="28"/>
      <c r="E21" s="29"/>
      <c r="F21" s="29">
        <v>540000</v>
      </c>
      <c r="G21" s="28"/>
      <c r="H21" s="27"/>
      <c r="I21" s="9"/>
      <c r="J21" s="9"/>
    </row>
    <row r="22" spans="1:10" ht="27" customHeight="1">
      <c r="A22" s="25">
        <v>18</v>
      </c>
      <c r="B22" s="26" t="s">
        <v>360</v>
      </c>
      <c r="C22" s="114" t="s">
        <v>17</v>
      </c>
      <c r="D22" s="28"/>
      <c r="E22" s="29"/>
      <c r="F22" s="29">
        <v>960000</v>
      </c>
      <c r="G22" s="28"/>
      <c r="H22" s="27"/>
      <c r="I22" s="9"/>
      <c r="J22" s="9"/>
    </row>
    <row r="23" spans="1:10" ht="27" customHeight="1">
      <c r="A23" s="25">
        <v>19</v>
      </c>
      <c r="B23" s="26" t="s">
        <v>360</v>
      </c>
      <c r="C23" s="114" t="s">
        <v>172</v>
      </c>
      <c r="D23" s="28"/>
      <c r="E23" s="29"/>
      <c r="F23" s="29">
        <v>53000</v>
      </c>
      <c r="G23" s="28"/>
      <c r="H23" s="27"/>
      <c r="I23" s="9"/>
      <c r="J23" s="9"/>
    </row>
    <row r="24" spans="1:10" ht="27" customHeight="1">
      <c r="A24" s="25">
        <v>20</v>
      </c>
      <c r="B24" s="26" t="s">
        <v>360</v>
      </c>
      <c r="C24" s="114" t="s">
        <v>45</v>
      </c>
      <c r="D24" s="28"/>
      <c r="E24" s="29"/>
      <c r="F24" s="29">
        <v>500000</v>
      </c>
      <c r="G24" s="28"/>
      <c r="H24" s="27"/>
      <c r="I24" s="9"/>
      <c r="J24" s="9"/>
    </row>
    <row r="25" spans="1:10" ht="27" customHeight="1">
      <c r="A25" s="25">
        <v>21</v>
      </c>
      <c r="B25" s="26" t="s">
        <v>360</v>
      </c>
      <c r="C25" s="114" t="s">
        <v>362</v>
      </c>
      <c r="D25" s="28"/>
      <c r="E25" s="29"/>
      <c r="F25" s="29">
        <v>1450000</v>
      </c>
      <c r="G25" s="28"/>
      <c r="H25" s="27"/>
      <c r="I25" s="9"/>
      <c r="J25" s="9"/>
    </row>
    <row r="26" spans="1:10" ht="27" customHeight="1">
      <c r="A26" s="25">
        <v>22</v>
      </c>
      <c r="B26" s="26">
        <v>42469</v>
      </c>
      <c r="C26" s="108" t="s">
        <v>203</v>
      </c>
      <c r="D26" s="116"/>
      <c r="E26" s="29">
        <v>100000</v>
      </c>
      <c r="F26" s="29"/>
      <c r="G26" s="32"/>
      <c r="H26" s="25"/>
      <c r="I26" s="7"/>
      <c r="J26" s="31"/>
    </row>
    <row r="27" spans="1:10" ht="27" customHeight="1">
      <c r="A27" s="25">
        <v>23</v>
      </c>
      <c r="B27" s="26"/>
      <c r="C27" s="108" t="s">
        <v>268</v>
      </c>
      <c r="D27" s="32"/>
      <c r="E27" s="29">
        <v>100000</v>
      </c>
      <c r="F27" s="29"/>
      <c r="G27" s="32"/>
      <c r="H27" s="25"/>
      <c r="I27" s="7"/>
      <c r="J27" s="31"/>
    </row>
    <row r="28" spans="1:10" ht="27" customHeight="1">
      <c r="A28" s="25">
        <v>24</v>
      </c>
      <c r="B28" s="26">
        <v>42469</v>
      </c>
      <c r="C28" s="114" t="s">
        <v>363</v>
      </c>
      <c r="D28" s="116"/>
      <c r="E28" s="29">
        <v>610000</v>
      </c>
      <c r="F28" s="29"/>
      <c r="G28" s="32"/>
      <c r="H28" s="25"/>
      <c r="I28" s="7"/>
      <c r="J28" s="31"/>
    </row>
    <row r="29" spans="1:10" ht="27" customHeight="1">
      <c r="A29" s="25">
        <v>25</v>
      </c>
      <c r="B29" s="26">
        <v>42469</v>
      </c>
      <c r="C29" s="114" t="s">
        <v>364</v>
      </c>
      <c r="D29" s="32"/>
      <c r="E29" s="29">
        <v>200000</v>
      </c>
      <c r="F29" s="29"/>
      <c r="G29" s="32"/>
      <c r="H29" s="25"/>
      <c r="I29" s="7"/>
      <c r="J29" s="31"/>
    </row>
    <row r="30" spans="1:10" ht="27" customHeight="1">
      <c r="A30" s="25">
        <v>26</v>
      </c>
      <c r="B30" s="26">
        <v>42469</v>
      </c>
      <c r="C30" s="108" t="s">
        <v>269</v>
      </c>
      <c r="D30" s="116"/>
      <c r="E30" s="29">
        <v>100000</v>
      </c>
      <c r="F30" s="29"/>
      <c r="G30" s="32"/>
      <c r="H30" s="25"/>
      <c r="I30" s="7"/>
      <c r="J30" s="31"/>
    </row>
    <row r="31" spans="1:10" ht="27" customHeight="1">
      <c r="A31" s="25">
        <v>27</v>
      </c>
      <c r="B31" s="26">
        <v>42469</v>
      </c>
      <c r="C31" s="117" t="s">
        <v>306</v>
      </c>
      <c r="D31" s="116"/>
      <c r="E31" s="29">
        <v>200000</v>
      </c>
      <c r="F31" s="29"/>
      <c r="G31" s="32"/>
      <c r="H31" s="25"/>
      <c r="I31" s="7"/>
      <c r="J31" s="31"/>
    </row>
    <row r="32" spans="1:10" ht="27" customHeight="1">
      <c r="A32" s="25">
        <v>28</v>
      </c>
      <c r="B32" s="26">
        <v>42469</v>
      </c>
      <c r="C32" s="117" t="s">
        <v>301</v>
      </c>
      <c r="D32" s="116"/>
      <c r="E32" s="29">
        <v>200000</v>
      </c>
      <c r="F32" s="29"/>
      <c r="G32" s="32"/>
      <c r="H32" s="25"/>
      <c r="I32" s="7"/>
      <c r="J32" s="31"/>
    </row>
    <row r="33" spans="1:10" ht="27" customHeight="1">
      <c r="A33" s="25">
        <v>29</v>
      </c>
      <c r="B33" s="26"/>
      <c r="C33" s="108" t="s">
        <v>213</v>
      </c>
      <c r="D33" s="32"/>
      <c r="E33" s="29">
        <v>200000</v>
      </c>
      <c r="F33" s="29"/>
      <c r="G33" s="32"/>
      <c r="H33" s="25"/>
      <c r="I33" s="7"/>
      <c r="J33" s="31"/>
    </row>
    <row r="34" spans="1:10" ht="27" customHeight="1">
      <c r="A34" s="25">
        <v>30</v>
      </c>
      <c r="B34" s="26">
        <v>42469</v>
      </c>
      <c r="C34" s="108" t="s">
        <v>300</v>
      </c>
      <c r="D34" s="116"/>
      <c r="E34" s="29">
        <v>100000</v>
      </c>
      <c r="F34" s="29"/>
      <c r="G34" s="32"/>
      <c r="H34" s="25"/>
      <c r="I34" s="7"/>
      <c r="J34" s="31"/>
    </row>
    <row r="35" spans="1:10" ht="27" customHeight="1">
      <c r="A35" s="25">
        <v>31</v>
      </c>
      <c r="B35" s="26"/>
      <c r="C35" s="107" t="s">
        <v>365</v>
      </c>
      <c r="D35" s="32"/>
      <c r="E35" s="29">
        <v>100000</v>
      </c>
      <c r="F35" s="29"/>
      <c r="G35" s="32"/>
      <c r="H35" s="25"/>
      <c r="I35" s="7"/>
      <c r="J35" s="7"/>
    </row>
    <row r="36" spans="1:10" ht="27" customHeight="1">
      <c r="A36" s="25">
        <v>32</v>
      </c>
      <c r="B36" s="118"/>
      <c r="C36" s="33" t="s">
        <v>366</v>
      </c>
      <c r="D36" s="116"/>
      <c r="E36" s="29">
        <v>200000</v>
      </c>
      <c r="F36" s="29"/>
      <c r="G36" s="32"/>
      <c r="H36" s="25"/>
      <c r="I36" s="7"/>
      <c r="J36" s="7"/>
    </row>
    <row r="37" spans="1:10" ht="27" customHeight="1">
      <c r="A37" s="25">
        <v>34</v>
      </c>
      <c r="B37" s="26"/>
      <c r="C37" s="114" t="s">
        <v>367</v>
      </c>
      <c r="D37" s="32"/>
      <c r="E37" s="29">
        <v>100000</v>
      </c>
      <c r="F37" s="29"/>
      <c r="G37" s="32"/>
      <c r="H37" s="25"/>
      <c r="I37" s="7"/>
      <c r="J37" s="7"/>
    </row>
    <row r="38" spans="1:10" ht="27" customHeight="1">
      <c r="A38" s="25">
        <v>35</v>
      </c>
      <c r="B38" s="26"/>
      <c r="C38" s="107" t="s">
        <v>368</v>
      </c>
      <c r="D38" s="32"/>
      <c r="E38" s="29">
        <v>100000</v>
      </c>
      <c r="F38" s="29"/>
      <c r="G38" s="32"/>
      <c r="H38" s="25"/>
      <c r="I38" s="7"/>
      <c r="J38" s="7"/>
    </row>
    <row r="39" spans="1:10" ht="27" customHeight="1">
      <c r="A39" s="25">
        <v>36</v>
      </c>
      <c r="B39" s="26"/>
      <c r="C39" s="114" t="s">
        <v>369</v>
      </c>
      <c r="D39" s="32"/>
      <c r="E39" s="29">
        <v>100000</v>
      </c>
      <c r="F39" s="29"/>
      <c r="G39" s="32"/>
      <c r="H39" s="25"/>
      <c r="I39" s="7"/>
      <c r="J39" s="7"/>
    </row>
    <row r="40" spans="1:10" ht="27" customHeight="1">
      <c r="A40" s="25">
        <v>37</v>
      </c>
      <c r="B40" s="26"/>
      <c r="C40" s="114" t="s">
        <v>370</v>
      </c>
      <c r="D40" s="32"/>
      <c r="E40" s="29">
        <v>200000</v>
      </c>
      <c r="F40" s="29"/>
      <c r="G40" s="32"/>
      <c r="H40" s="25"/>
      <c r="I40" s="7"/>
      <c r="J40" s="7"/>
    </row>
    <row r="41" spans="1:10" ht="27" customHeight="1">
      <c r="A41" s="25">
        <v>38</v>
      </c>
      <c r="B41" s="26"/>
      <c r="C41" s="107" t="s">
        <v>371</v>
      </c>
      <c r="D41" s="32"/>
      <c r="E41" s="29">
        <v>300000</v>
      </c>
      <c r="F41" s="29"/>
      <c r="G41" s="32"/>
      <c r="H41" s="25"/>
      <c r="I41" s="7"/>
      <c r="J41" s="7"/>
    </row>
    <row r="42" spans="1:10" ht="27" customHeight="1">
      <c r="A42" s="25">
        <v>39</v>
      </c>
      <c r="B42" s="26"/>
      <c r="C42" s="114" t="s">
        <v>372</v>
      </c>
      <c r="D42" s="32"/>
      <c r="E42" s="29">
        <v>50000</v>
      </c>
      <c r="F42" s="29"/>
      <c r="G42" s="32"/>
      <c r="H42" s="25"/>
      <c r="I42" s="7"/>
      <c r="J42" s="7"/>
    </row>
    <row r="43" spans="1:10" ht="27" customHeight="1">
      <c r="A43" s="25">
        <v>40</v>
      </c>
      <c r="B43" s="26"/>
      <c r="C43" s="114" t="s">
        <v>373</v>
      </c>
      <c r="D43" s="32"/>
      <c r="E43" s="29">
        <v>200000</v>
      </c>
      <c r="F43" s="29"/>
      <c r="G43" s="32"/>
      <c r="H43" s="25"/>
      <c r="I43" s="7"/>
      <c r="J43" s="7"/>
    </row>
    <row r="44" spans="1:10" ht="27" customHeight="1">
      <c r="A44" s="25">
        <v>41</v>
      </c>
      <c r="B44" s="26" t="s">
        <v>374</v>
      </c>
      <c r="C44" s="33" t="s">
        <v>375</v>
      </c>
      <c r="D44" s="32"/>
      <c r="E44" s="29">
        <v>1000000</v>
      </c>
      <c r="F44" s="29"/>
      <c r="G44" s="32"/>
      <c r="H44" s="25"/>
      <c r="I44" s="7"/>
      <c r="J44" s="7"/>
    </row>
    <row r="45" spans="1:10" ht="27" customHeight="1">
      <c r="A45" s="25">
        <v>42</v>
      </c>
      <c r="B45" s="26" t="s">
        <v>374</v>
      </c>
      <c r="C45" s="33" t="s">
        <v>376</v>
      </c>
      <c r="D45" s="32"/>
      <c r="E45" s="29">
        <v>500000</v>
      </c>
      <c r="F45" s="29"/>
      <c r="G45" s="32"/>
      <c r="H45" s="25"/>
      <c r="I45" s="7"/>
      <c r="J45" s="7"/>
    </row>
    <row r="46" spans="1:10" ht="27" customHeight="1">
      <c r="A46" s="25">
        <v>43</v>
      </c>
      <c r="B46" s="26" t="s">
        <v>374</v>
      </c>
      <c r="C46" s="33" t="s">
        <v>377</v>
      </c>
      <c r="D46" s="32"/>
      <c r="E46" s="29">
        <v>300000</v>
      </c>
      <c r="F46" s="29"/>
      <c r="G46" s="32"/>
      <c r="H46" s="25"/>
      <c r="I46" s="7"/>
      <c r="J46" s="7"/>
    </row>
    <row r="47" spans="1:10" ht="27" customHeight="1">
      <c r="A47" s="25">
        <v>44</v>
      </c>
      <c r="B47" s="26" t="s">
        <v>378</v>
      </c>
      <c r="C47" s="33" t="s">
        <v>379</v>
      </c>
      <c r="D47" s="32"/>
      <c r="E47" s="29">
        <v>300000</v>
      </c>
      <c r="F47" s="29"/>
      <c r="G47" s="32"/>
      <c r="H47" s="25"/>
      <c r="I47" s="7"/>
      <c r="J47" s="7"/>
    </row>
    <row r="48" spans="1:10" ht="27" customHeight="1">
      <c r="A48" s="25">
        <v>45</v>
      </c>
      <c r="B48" s="26" t="s">
        <v>378</v>
      </c>
      <c r="C48" s="33" t="s">
        <v>380</v>
      </c>
      <c r="D48" s="32"/>
      <c r="E48" s="29">
        <v>200000</v>
      </c>
      <c r="F48" s="29"/>
      <c r="G48" s="32"/>
      <c r="H48" s="25"/>
      <c r="I48" s="7"/>
      <c r="J48" s="7"/>
    </row>
    <row r="49" spans="1:10" ht="27" customHeight="1">
      <c r="A49" s="25">
        <v>46</v>
      </c>
      <c r="B49" s="26" t="s">
        <v>378</v>
      </c>
      <c r="C49" s="33" t="s">
        <v>381</v>
      </c>
      <c r="D49" s="32"/>
      <c r="E49" s="29">
        <v>500000</v>
      </c>
      <c r="F49" s="29"/>
      <c r="G49" s="32"/>
      <c r="H49" s="25"/>
      <c r="I49" s="7"/>
      <c r="J49" s="7"/>
    </row>
    <row r="50" spans="1:10" ht="27" customHeight="1">
      <c r="A50" s="25">
        <v>47</v>
      </c>
      <c r="B50" s="26" t="s">
        <v>378</v>
      </c>
      <c r="C50" s="33" t="s">
        <v>382</v>
      </c>
      <c r="D50" s="32"/>
      <c r="E50" s="29">
        <v>500000</v>
      </c>
      <c r="F50" s="29"/>
      <c r="G50" s="32"/>
      <c r="H50" s="25"/>
      <c r="I50" s="7"/>
      <c r="J50" s="7"/>
    </row>
    <row r="51" spans="1:10" ht="27" customHeight="1">
      <c r="A51" s="25">
        <v>48</v>
      </c>
      <c r="B51" s="26" t="s">
        <v>378</v>
      </c>
      <c r="C51" s="33" t="s">
        <v>383</v>
      </c>
      <c r="D51" s="32"/>
      <c r="E51" s="29">
        <v>200000</v>
      </c>
      <c r="F51" s="29"/>
      <c r="G51" s="32"/>
      <c r="H51" s="25"/>
      <c r="I51" s="7"/>
      <c r="J51" s="7"/>
    </row>
    <row r="52" spans="1:10" ht="27" customHeight="1">
      <c r="A52" s="25">
        <v>49</v>
      </c>
      <c r="B52" s="26"/>
      <c r="C52" s="33" t="s">
        <v>384</v>
      </c>
      <c r="D52" s="32"/>
      <c r="E52" s="29">
        <v>1000000</v>
      </c>
      <c r="F52" s="29"/>
      <c r="G52" s="32"/>
      <c r="H52" s="25"/>
      <c r="I52" s="7"/>
      <c r="J52" s="7"/>
    </row>
    <row r="53" spans="1:10" ht="27" customHeight="1">
      <c r="A53" s="25">
        <v>50</v>
      </c>
      <c r="B53" s="26"/>
      <c r="C53" s="33" t="s">
        <v>385</v>
      </c>
      <c r="D53" s="32"/>
      <c r="E53" s="29">
        <v>200000</v>
      </c>
      <c r="F53" s="29"/>
      <c r="G53" s="32"/>
      <c r="H53" s="25"/>
      <c r="I53" s="7"/>
      <c r="J53" s="7"/>
    </row>
    <row r="54" spans="1:10" ht="27" customHeight="1">
      <c r="A54" s="25">
        <v>51</v>
      </c>
      <c r="B54" s="26"/>
      <c r="C54" s="33" t="s">
        <v>386</v>
      </c>
      <c r="D54" s="32"/>
      <c r="E54" s="29">
        <v>1000000</v>
      </c>
      <c r="F54" s="29"/>
      <c r="G54" s="32"/>
      <c r="H54" s="25"/>
      <c r="I54" s="7"/>
      <c r="J54" s="7"/>
    </row>
    <row r="55" spans="1:10" ht="27" customHeight="1">
      <c r="A55" s="25">
        <v>53</v>
      </c>
      <c r="B55" s="26"/>
      <c r="C55" s="33" t="s">
        <v>387</v>
      </c>
      <c r="D55" s="32"/>
      <c r="E55" s="29">
        <v>300000</v>
      </c>
      <c r="F55" s="29"/>
      <c r="G55" s="32"/>
      <c r="H55" s="25"/>
      <c r="I55" s="7"/>
      <c r="J55" s="7"/>
    </row>
    <row r="56" spans="1:10" ht="27" customHeight="1">
      <c r="A56" s="25">
        <v>54</v>
      </c>
      <c r="B56" s="26" t="s">
        <v>374</v>
      </c>
      <c r="C56" s="33" t="s">
        <v>379</v>
      </c>
      <c r="D56" s="32"/>
      <c r="E56" s="29">
        <v>400000</v>
      </c>
      <c r="F56" s="29"/>
      <c r="G56" s="32"/>
      <c r="H56" s="25"/>
      <c r="I56" s="7"/>
      <c r="J56" s="7"/>
    </row>
    <row r="57" spans="1:10" ht="27" customHeight="1">
      <c r="A57" s="25">
        <v>55</v>
      </c>
      <c r="B57" s="26" t="s">
        <v>388</v>
      </c>
      <c r="C57" s="33" t="s">
        <v>389</v>
      </c>
      <c r="D57" s="32"/>
      <c r="E57" s="29">
        <v>300000</v>
      </c>
      <c r="F57" s="29"/>
      <c r="G57" s="32"/>
      <c r="H57" s="25"/>
      <c r="I57" s="7"/>
      <c r="J57" s="7"/>
    </row>
    <row r="58" spans="1:10" ht="27" customHeight="1">
      <c r="A58" s="25">
        <v>56</v>
      </c>
      <c r="B58" s="26" t="s">
        <v>388</v>
      </c>
      <c r="C58" s="33" t="s">
        <v>390</v>
      </c>
      <c r="D58" s="119"/>
      <c r="E58" s="29">
        <v>300000</v>
      </c>
      <c r="F58" s="29"/>
      <c r="G58" s="32"/>
      <c r="H58" s="25"/>
      <c r="I58" s="7"/>
      <c r="J58" s="7"/>
    </row>
    <row r="59" spans="1:10" ht="27" customHeight="1">
      <c r="A59" s="25">
        <v>57</v>
      </c>
      <c r="B59" s="26"/>
      <c r="C59" s="33" t="s">
        <v>391</v>
      </c>
      <c r="D59" s="32"/>
      <c r="E59" s="29">
        <v>200000</v>
      </c>
      <c r="F59" s="29"/>
      <c r="G59" s="32"/>
      <c r="H59" s="25"/>
      <c r="I59" s="7"/>
      <c r="J59" s="7"/>
    </row>
    <row r="60" spans="1:10" ht="27" customHeight="1">
      <c r="A60" s="25">
        <v>58</v>
      </c>
      <c r="B60" s="26" t="s">
        <v>392</v>
      </c>
      <c r="C60" s="33" t="s">
        <v>393</v>
      </c>
      <c r="D60" s="32"/>
      <c r="E60" s="29"/>
      <c r="F60" s="29">
        <v>1000000</v>
      </c>
      <c r="G60" s="32"/>
      <c r="H60" s="25"/>
      <c r="I60" s="7"/>
      <c r="J60" s="7"/>
    </row>
    <row r="61" spans="1:10" ht="27" customHeight="1">
      <c r="A61" s="25">
        <v>59</v>
      </c>
      <c r="B61" s="26"/>
      <c r="C61" s="33" t="s">
        <v>230</v>
      </c>
      <c r="D61" s="32"/>
      <c r="E61" s="29"/>
      <c r="F61" s="29">
        <v>558000</v>
      </c>
      <c r="G61" s="32"/>
      <c r="H61" s="25"/>
      <c r="I61" s="7"/>
      <c r="J61" s="7"/>
    </row>
    <row r="62" spans="1:10" ht="27" customHeight="1">
      <c r="A62" s="25">
        <v>60</v>
      </c>
      <c r="B62" s="26"/>
      <c r="C62" s="33" t="s">
        <v>172</v>
      </c>
      <c r="D62" s="32"/>
      <c r="E62" s="29"/>
      <c r="F62" s="29">
        <v>209000</v>
      </c>
      <c r="G62" s="32"/>
      <c r="H62" s="25"/>
      <c r="I62" s="7"/>
      <c r="J62" s="7"/>
    </row>
    <row r="63" spans="1:10" ht="27" customHeight="1">
      <c r="A63" s="25">
        <v>61</v>
      </c>
      <c r="B63" s="26"/>
      <c r="C63" s="33" t="s">
        <v>45</v>
      </c>
      <c r="D63" s="32"/>
      <c r="E63" s="29"/>
      <c r="F63" s="29">
        <v>650000</v>
      </c>
      <c r="G63" s="32"/>
      <c r="H63" s="25"/>
      <c r="I63" s="7"/>
      <c r="J63" s="7"/>
    </row>
    <row r="64" spans="1:10" ht="27" customHeight="1">
      <c r="A64" s="25">
        <v>62</v>
      </c>
      <c r="B64" s="26"/>
      <c r="C64" s="33" t="s">
        <v>394</v>
      </c>
      <c r="D64" s="32"/>
      <c r="E64" s="29"/>
      <c r="F64" s="29">
        <v>30000</v>
      </c>
      <c r="G64" s="32"/>
      <c r="H64" s="25"/>
      <c r="I64" s="7"/>
      <c r="J64" s="7"/>
    </row>
    <row r="65" spans="1:10" ht="27" customHeight="1">
      <c r="A65" s="25">
        <v>63</v>
      </c>
      <c r="B65" s="26"/>
      <c r="C65" s="33" t="s">
        <v>395</v>
      </c>
      <c r="D65" s="32"/>
      <c r="E65" s="29"/>
      <c r="F65" s="29">
        <v>140000</v>
      </c>
      <c r="G65" s="32"/>
      <c r="H65" s="25"/>
      <c r="I65" s="7"/>
      <c r="J65" s="7"/>
    </row>
    <row r="66" spans="1:10" ht="27" customHeight="1">
      <c r="A66" s="25">
        <v>64</v>
      </c>
      <c r="B66" s="26"/>
      <c r="C66" s="33" t="s">
        <v>130</v>
      </c>
      <c r="D66" s="32"/>
      <c r="E66" s="29">
        <v>2103111</v>
      </c>
      <c r="F66" s="29"/>
      <c r="G66" s="32"/>
      <c r="H66" s="25"/>
      <c r="I66" s="7"/>
      <c r="J66" s="7"/>
    </row>
    <row r="67" spans="1:10" ht="27" customHeight="1">
      <c r="A67" s="25">
        <v>65</v>
      </c>
      <c r="B67" s="26"/>
      <c r="C67" s="33" t="s">
        <v>396</v>
      </c>
      <c r="D67" s="32"/>
      <c r="E67" s="29">
        <v>6688</v>
      </c>
      <c r="F67" s="29"/>
      <c r="G67" s="32"/>
      <c r="H67" s="25"/>
      <c r="I67" s="7"/>
      <c r="J67" s="7"/>
    </row>
    <row r="68" spans="1:10" ht="27" customHeight="1">
      <c r="A68" s="25">
        <v>66</v>
      </c>
      <c r="B68" s="26"/>
      <c r="C68" s="33" t="s">
        <v>53</v>
      </c>
      <c r="D68" s="32"/>
      <c r="E68" s="29"/>
      <c r="F68" s="29">
        <v>8800</v>
      </c>
      <c r="G68" s="32"/>
      <c r="H68" s="25"/>
      <c r="I68" s="7"/>
      <c r="J68" s="7"/>
    </row>
    <row r="69" spans="1:10" ht="27" customHeight="1">
      <c r="A69" s="67">
        <v>67</v>
      </c>
      <c r="B69" s="68"/>
      <c r="C69" s="69" t="s">
        <v>397</v>
      </c>
      <c r="D69" s="70"/>
      <c r="E69" s="71"/>
      <c r="F69" s="71">
        <v>19800</v>
      </c>
      <c r="G69" s="70"/>
      <c r="H69" s="67"/>
      <c r="I69" s="7"/>
      <c r="J69" s="7"/>
    </row>
    <row r="70" spans="1:8" ht="25.5" customHeight="1">
      <c r="A70" s="55"/>
      <c r="B70" s="56"/>
      <c r="C70" s="57" t="s">
        <v>59</v>
      </c>
      <c r="D70" s="56"/>
      <c r="E70" s="58">
        <f>SUM(E5:E68)</f>
        <v>15869799</v>
      </c>
      <c r="F70" s="59">
        <f>SUM(F5:F69)</f>
        <v>11415600</v>
      </c>
      <c r="G70" s="60">
        <f>G4+E70-F70</f>
        <v>129023998</v>
      </c>
      <c r="H70" s="56"/>
    </row>
    <row r="71" spans="1:8" ht="18.75" customHeight="1">
      <c r="A71" s="61"/>
      <c r="B71" s="54"/>
      <c r="C71" s="62"/>
      <c r="D71" s="54"/>
      <c r="E71" s="63"/>
      <c r="F71" s="54"/>
      <c r="G71" s="54"/>
      <c r="H71" s="54"/>
    </row>
    <row r="72" ht="27" customHeight="1">
      <c r="C72" s="91"/>
    </row>
    <row r="74" ht="27" customHeight="1">
      <c r="C74" s="41"/>
    </row>
    <row r="75" ht="27" customHeight="1">
      <c r="C75" s="105"/>
    </row>
    <row r="76" ht="27" customHeight="1">
      <c r="C76" s="105"/>
    </row>
    <row r="77" ht="27" customHeight="1">
      <c r="C77" s="105"/>
    </row>
    <row r="78" ht="27" customHeight="1">
      <c r="C78" s="105"/>
    </row>
    <row r="79" ht="27" customHeight="1">
      <c r="C79" s="105"/>
    </row>
    <row r="80" ht="27" customHeight="1">
      <c r="C80" s="105"/>
    </row>
    <row r="81" ht="27" customHeight="1">
      <c r="C81" s="105"/>
    </row>
    <row r="82" ht="27" customHeight="1">
      <c r="C82" s="104"/>
    </row>
    <row r="83" ht="27" customHeight="1">
      <c r="C83" s="105"/>
    </row>
    <row r="84" ht="27" customHeight="1">
      <c r="C84" s="105"/>
    </row>
    <row r="85" ht="27" customHeight="1">
      <c r="C85" s="41"/>
    </row>
    <row r="86" ht="27" customHeight="1">
      <c r="C86" s="105"/>
    </row>
    <row r="87" ht="27" customHeight="1">
      <c r="C87" s="105"/>
    </row>
    <row r="88" ht="27" customHeight="1">
      <c r="C88" s="105"/>
    </row>
    <row r="89" ht="27" customHeight="1">
      <c r="C89" s="41"/>
    </row>
  </sheetData>
  <sheetProtection selectLockedCells="1" selectUnlockedCells="1"/>
  <hyperlinks>
    <hyperlink ref="C10" r:id="rId1" display="Anh Nam (Bạn chị Lâm Thị Minh Phúc) u/h"/>
    <hyperlink ref="C35" r:id="rId2" display="Chị Mến u/h"/>
    <hyperlink ref="C38" r:id="rId3" display="Bùi Thu (Cq Minh Hòa Phạm) u/h"/>
    <hyperlink ref="C41" r:id="rId4" display="Huong Mai u/h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64">
      <selection activeCell="C23" sqref="C23"/>
    </sheetView>
  </sheetViews>
  <sheetFormatPr defaultColWidth="9.28125" defaultRowHeight="27" customHeight="1"/>
  <cols>
    <col min="1" max="1" width="7.421875" style="1" customWidth="1"/>
    <col min="2" max="2" width="16.421875" style="1" customWidth="1"/>
    <col min="3" max="3" width="47.7109375" style="1" customWidth="1"/>
    <col min="4" max="4" width="21.57421875" style="1" customWidth="1"/>
    <col min="5" max="5" width="16.421875" style="1" customWidth="1"/>
    <col min="6" max="6" width="14.28125" style="1" customWidth="1"/>
    <col min="7" max="7" width="16.00390625" style="1" customWidth="1"/>
    <col min="8" max="8" width="9.28125" style="1" customWidth="1"/>
    <col min="9" max="9" width="14.140625" style="1" customWidth="1"/>
    <col min="10" max="16384" width="9.28125" style="1" customWidth="1"/>
  </cols>
  <sheetData>
    <row r="1" spans="1:10" ht="27" customHeight="1">
      <c r="A1" s="2" t="s">
        <v>398</v>
      </c>
      <c r="B1" s="3"/>
      <c r="C1" s="2"/>
      <c r="D1" s="4"/>
      <c r="E1" s="5"/>
      <c r="F1" s="6"/>
      <c r="G1" s="6"/>
      <c r="H1" s="7"/>
      <c r="I1" s="7"/>
      <c r="J1" s="7"/>
    </row>
    <row r="2" spans="1:10" ht="27" customHeight="1">
      <c r="A2" s="8"/>
      <c r="B2" s="7"/>
      <c r="C2" s="9"/>
      <c r="D2" s="6"/>
      <c r="E2" s="10"/>
      <c r="F2" s="6"/>
      <c r="G2" s="6"/>
      <c r="H2" s="7"/>
      <c r="I2" s="7"/>
      <c r="J2" s="7"/>
    </row>
    <row r="3" spans="1:10" ht="27" customHeight="1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7"/>
      <c r="J3" s="7"/>
    </row>
    <row r="4" spans="1:10" ht="27" customHeight="1">
      <c r="A4" s="13"/>
      <c r="B4" s="13"/>
      <c r="C4" s="14" t="s">
        <v>399</v>
      </c>
      <c r="D4" s="15"/>
      <c r="E4" s="16"/>
      <c r="F4" s="17"/>
      <c r="G4" s="113">
        <f>'8-2016'!G70</f>
        <v>129023998</v>
      </c>
      <c r="H4" s="19"/>
      <c r="I4" s="7"/>
      <c r="J4" s="7"/>
    </row>
    <row r="5" spans="1:10" ht="27" customHeight="1">
      <c r="A5" s="25">
        <v>1</v>
      </c>
      <c r="B5" s="26">
        <v>42469</v>
      </c>
      <c r="C5" s="27" t="s">
        <v>400</v>
      </c>
      <c r="D5" s="32"/>
      <c r="E5" s="29">
        <v>200000</v>
      </c>
      <c r="F5" s="110"/>
      <c r="G5" s="120"/>
      <c r="H5" s="101"/>
      <c r="I5" s="7"/>
      <c r="J5" s="7"/>
    </row>
    <row r="6" spans="1:10" ht="27" customHeight="1">
      <c r="A6" s="25">
        <v>2</v>
      </c>
      <c r="B6" s="26">
        <v>42469</v>
      </c>
      <c r="C6" s="27" t="s">
        <v>401</v>
      </c>
      <c r="D6" s="32"/>
      <c r="E6" s="29">
        <v>200000</v>
      </c>
      <c r="F6" s="110"/>
      <c r="G6" s="120"/>
      <c r="H6" s="101"/>
      <c r="I6" s="7"/>
      <c r="J6" s="7"/>
    </row>
    <row r="7" spans="1:10" ht="27" customHeight="1">
      <c r="A7" s="25">
        <v>3</v>
      </c>
      <c r="B7" s="26">
        <v>42469</v>
      </c>
      <c r="C7" s="27" t="s">
        <v>402</v>
      </c>
      <c r="D7" s="32"/>
      <c r="E7" s="29">
        <v>200000</v>
      </c>
      <c r="F7" s="110"/>
      <c r="G7" s="120"/>
      <c r="H7" s="101"/>
      <c r="I7" s="7"/>
      <c r="J7" s="7"/>
    </row>
    <row r="8" spans="1:10" ht="27" customHeight="1">
      <c r="A8" s="25">
        <v>4</v>
      </c>
      <c r="B8" s="26">
        <v>42469</v>
      </c>
      <c r="C8" s="117" t="s">
        <v>306</v>
      </c>
      <c r="D8" s="32"/>
      <c r="E8" s="29">
        <v>200000</v>
      </c>
      <c r="F8" s="110"/>
      <c r="G8" s="120"/>
      <c r="H8" s="101"/>
      <c r="I8" s="7"/>
      <c r="J8" s="7"/>
    </row>
    <row r="9" spans="1:10" ht="27" customHeight="1">
      <c r="A9" s="25">
        <v>5</v>
      </c>
      <c r="B9" s="26">
        <v>42469</v>
      </c>
      <c r="C9" s="117" t="s">
        <v>301</v>
      </c>
      <c r="D9" s="32"/>
      <c r="E9" s="29">
        <v>200000</v>
      </c>
      <c r="F9" s="121"/>
      <c r="G9" s="122"/>
      <c r="H9" s="123"/>
      <c r="I9" s="7"/>
      <c r="J9" s="7"/>
    </row>
    <row r="10" spans="1:10" ht="27" customHeight="1">
      <c r="A10" s="25">
        <v>6</v>
      </c>
      <c r="B10" s="26">
        <v>42469</v>
      </c>
      <c r="C10" s="108" t="s">
        <v>300</v>
      </c>
      <c r="D10" s="32"/>
      <c r="E10" s="29">
        <v>100000</v>
      </c>
      <c r="F10" s="121"/>
      <c r="G10" s="122"/>
      <c r="H10" s="123"/>
      <c r="I10" s="7"/>
      <c r="J10" s="7"/>
    </row>
    <row r="11" spans="1:10" ht="27" customHeight="1">
      <c r="A11" s="25">
        <v>7</v>
      </c>
      <c r="B11" s="26">
        <v>42469</v>
      </c>
      <c r="C11" s="108" t="s">
        <v>203</v>
      </c>
      <c r="D11" s="32"/>
      <c r="E11" s="29">
        <v>100000</v>
      </c>
      <c r="G11" s="122"/>
      <c r="H11" s="124"/>
      <c r="I11" s="7"/>
      <c r="J11" s="7"/>
    </row>
    <row r="12" spans="1:10" ht="27" customHeight="1">
      <c r="A12" s="25">
        <v>8</v>
      </c>
      <c r="B12" s="26">
        <v>42469</v>
      </c>
      <c r="C12" s="108" t="s">
        <v>403</v>
      </c>
      <c r="D12" s="32"/>
      <c r="E12" s="29">
        <v>1000000</v>
      </c>
      <c r="F12" s="121"/>
      <c r="G12" s="122"/>
      <c r="H12" s="123"/>
      <c r="I12" s="7"/>
      <c r="J12" s="7"/>
    </row>
    <row r="13" spans="1:10" ht="27" customHeight="1">
      <c r="A13" s="25">
        <v>9</v>
      </c>
      <c r="B13" s="26">
        <v>42469</v>
      </c>
      <c r="C13" s="108" t="s">
        <v>404</v>
      </c>
      <c r="D13" s="32"/>
      <c r="E13" s="29">
        <v>100000</v>
      </c>
      <c r="F13" s="121"/>
      <c r="G13" s="122"/>
      <c r="H13" s="123"/>
      <c r="I13" s="7"/>
      <c r="J13" s="7"/>
    </row>
    <row r="14" spans="1:10" ht="27" customHeight="1">
      <c r="A14" s="25">
        <v>10</v>
      </c>
      <c r="B14" s="26">
        <v>42469</v>
      </c>
      <c r="C14" s="33" t="s">
        <v>366</v>
      </c>
      <c r="D14" s="32"/>
      <c r="E14" s="29">
        <v>200000</v>
      </c>
      <c r="F14" s="121"/>
      <c r="G14" s="122"/>
      <c r="H14" s="123"/>
      <c r="I14" s="7"/>
      <c r="J14" s="7"/>
    </row>
    <row r="15" spans="1:10" ht="27" customHeight="1">
      <c r="A15" s="25">
        <v>11</v>
      </c>
      <c r="B15" s="26">
        <v>42469</v>
      </c>
      <c r="C15" s="114" t="s">
        <v>363</v>
      </c>
      <c r="D15" s="32"/>
      <c r="E15" s="29">
        <v>1110000</v>
      </c>
      <c r="F15" s="125"/>
      <c r="G15" s="122"/>
      <c r="H15" s="123"/>
      <c r="I15" s="7"/>
      <c r="J15" s="7"/>
    </row>
    <row r="16" spans="1:10" ht="27" customHeight="1">
      <c r="A16" s="25">
        <v>12</v>
      </c>
      <c r="B16" s="26">
        <v>42469</v>
      </c>
      <c r="C16" s="108" t="s">
        <v>405</v>
      </c>
      <c r="D16" s="32"/>
      <c r="E16" s="29">
        <v>100000</v>
      </c>
      <c r="F16" s="30"/>
      <c r="G16" s="122"/>
      <c r="H16" s="123"/>
      <c r="I16" s="7"/>
      <c r="J16" s="7"/>
    </row>
    <row r="17" spans="1:10" ht="27" customHeight="1">
      <c r="A17" s="25">
        <v>13</v>
      </c>
      <c r="B17" s="26">
        <v>42469</v>
      </c>
      <c r="C17" s="108" t="s">
        <v>406</v>
      </c>
      <c r="D17" s="32"/>
      <c r="E17" s="29">
        <v>1200000</v>
      </c>
      <c r="F17" s="30"/>
      <c r="G17" s="122"/>
      <c r="H17" s="123"/>
      <c r="I17" s="7"/>
      <c r="J17" s="7"/>
    </row>
    <row r="18" spans="1:10" ht="27" customHeight="1">
      <c r="A18" s="25">
        <v>14</v>
      </c>
      <c r="B18" s="26">
        <v>42469</v>
      </c>
      <c r="C18" s="108" t="s">
        <v>269</v>
      </c>
      <c r="D18" s="32"/>
      <c r="E18" s="29">
        <v>100000</v>
      </c>
      <c r="F18" s="30"/>
      <c r="G18" s="122"/>
      <c r="H18" s="123"/>
      <c r="I18" s="7"/>
      <c r="J18" s="7"/>
    </row>
    <row r="19" spans="1:10" ht="27" customHeight="1">
      <c r="A19" s="25">
        <v>15</v>
      </c>
      <c r="B19" s="21">
        <v>42469</v>
      </c>
      <c r="C19" s="22" t="s">
        <v>407</v>
      </c>
      <c r="D19" s="126"/>
      <c r="E19" s="127"/>
      <c r="F19" s="24">
        <v>1443000</v>
      </c>
      <c r="G19" s="122"/>
      <c r="H19" s="123"/>
      <c r="I19" s="7"/>
      <c r="J19" s="7"/>
    </row>
    <row r="20" spans="1:10" ht="27" customHeight="1">
      <c r="A20" s="25">
        <v>16</v>
      </c>
      <c r="B20" s="26">
        <v>42469</v>
      </c>
      <c r="C20" s="22" t="s">
        <v>52</v>
      </c>
      <c r="D20" s="126"/>
      <c r="E20" s="127"/>
      <c r="F20" s="24">
        <v>440000</v>
      </c>
      <c r="G20" s="122"/>
      <c r="H20" s="123"/>
      <c r="I20" s="7"/>
      <c r="J20" s="7"/>
    </row>
    <row r="21" spans="1:10" ht="27" customHeight="1">
      <c r="A21" s="25">
        <v>17</v>
      </c>
      <c r="B21" s="21">
        <v>42469</v>
      </c>
      <c r="C21" s="22" t="s">
        <v>408</v>
      </c>
      <c r="D21" s="126"/>
      <c r="E21" s="127"/>
      <c r="F21" s="24">
        <v>200000</v>
      </c>
      <c r="G21" s="122"/>
      <c r="H21" s="123"/>
      <c r="I21" s="7"/>
      <c r="J21" s="7"/>
    </row>
    <row r="22" spans="1:10" ht="27" customHeight="1">
      <c r="A22" s="25">
        <v>18</v>
      </c>
      <c r="B22" s="26">
        <v>42469</v>
      </c>
      <c r="C22" s="22" t="s">
        <v>409</v>
      </c>
      <c r="D22" s="126"/>
      <c r="E22" s="127"/>
      <c r="F22" s="24">
        <v>540000</v>
      </c>
      <c r="G22" s="122"/>
      <c r="H22" s="123"/>
      <c r="I22" s="7"/>
      <c r="J22" s="7"/>
    </row>
    <row r="23" spans="1:10" ht="27" customHeight="1">
      <c r="A23" s="25">
        <v>19</v>
      </c>
      <c r="B23" s="21">
        <v>42469</v>
      </c>
      <c r="C23" s="22" t="s">
        <v>410</v>
      </c>
      <c r="D23" s="126"/>
      <c r="E23" s="127"/>
      <c r="F23" s="24">
        <v>870000</v>
      </c>
      <c r="G23" s="122"/>
      <c r="H23" s="123"/>
      <c r="I23" s="7"/>
      <c r="J23" s="7"/>
    </row>
    <row r="24" spans="1:10" ht="27" customHeight="1">
      <c r="A24" s="25">
        <v>20</v>
      </c>
      <c r="B24" s="26">
        <v>42469</v>
      </c>
      <c r="C24" s="22" t="s">
        <v>411</v>
      </c>
      <c r="D24" s="126"/>
      <c r="E24" s="127"/>
      <c r="F24" s="24">
        <v>300000</v>
      </c>
      <c r="G24" s="122"/>
      <c r="H24" s="123"/>
      <c r="I24" s="7"/>
      <c r="J24" s="7"/>
    </row>
    <row r="25" spans="1:10" ht="27" customHeight="1">
      <c r="A25" s="25">
        <v>21</v>
      </c>
      <c r="B25" s="21">
        <v>42469</v>
      </c>
      <c r="C25" s="22" t="s">
        <v>401</v>
      </c>
      <c r="D25" s="30" t="s">
        <v>412</v>
      </c>
      <c r="E25" s="127"/>
      <c r="F25" s="30"/>
      <c r="G25" s="122"/>
      <c r="H25" s="123"/>
      <c r="I25" s="7"/>
      <c r="J25" s="7"/>
    </row>
    <row r="26" spans="1:10" ht="27" customHeight="1">
      <c r="A26" s="25">
        <v>22</v>
      </c>
      <c r="B26" s="26">
        <v>42469</v>
      </c>
      <c r="C26" s="22" t="s">
        <v>413</v>
      </c>
      <c r="D26" s="30" t="s">
        <v>414</v>
      </c>
      <c r="E26" s="127"/>
      <c r="F26" s="30"/>
      <c r="G26" s="122"/>
      <c r="H26" s="123"/>
      <c r="I26" s="7"/>
      <c r="J26" s="7"/>
    </row>
    <row r="27" spans="1:10" s="91" customFormat="1" ht="27" customHeight="1">
      <c r="A27" s="25">
        <v>23</v>
      </c>
      <c r="B27" s="21">
        <v>42469</v>
      </c>
      <c r="C27" s="22" t="s">
        <v>415</v>
      </c>
      <c r="D27" s="30" t="s">
        <v>416</v>
      </c>
      <c r="E27" s="24"/>
      <c r="F27" s="30"/>
      <c r="G27" s="128"/>
      <c r="H27" s="20"/>
      <c r="I27" s="7"/>
      <c r="J27" s="7"/>
    </row>
    <row r="28" spans="1:10" ht="27" customHeight="1">
      <c r="A28" s="25">
        <v>24</v>
      </c>
      <c r="B28" s="21">
        <v>42683</v>
      </c>
      <c r="C28" s="22" t="s">
        <v>252</v>
      </c>
      <c r="D28" s="23" t="s">
        <v>417</v>
      </c>
      <c r="E28" s="24"/>
      <c r="F28" s="30"/>
      <c r="G28" s="122"/>
      <c r="H28" s="123"/>
      <c r="I28" s="7"/>
      <c r="J28" s="7"/>
    </row>
    <row r="29" spans="1:10" ht="27" customHeight="1">
      <c r="A29" s="25">
        <v>25</v>
      </c>
      <c r="B29" s="21">
        <v>42683</v>
      </c>
      <c r="C29" s="22" t="s">
        <v>418</v>
      </c>
      <c r="D29" s="30"/>
      <c r="E29" s="24">
        <v>100000</v>
      </c>
      <c r="F29" s="30"/>
      <c r="G29" s="122"/>
      <c r="H29" s="123"/>
      <c r="I29" s="7"/>
      <c r="J29" s="7"/>
    </row>
    <row r="30" spans="1:10" s="91" customFormat="1" ht="27" customHeight="1">
      <c r="A30" s="25">
        <v>26</v>
      </c>
      <c r="B30" s="21">
        <v>42683</v>
      </c>
      <c r="C30" s="22" t="s">
        <v>419</v>
      </c>
      <c r="D30" s="30"/>
      <c r="E30" s="24">
        <v>100000</v>
      </c>
      <c r="F30" s="30"/>
      <c r="G30" s="122"/>
      <c r="H30" s="25"/>
      <c r="I30" s="7"/>
      <c r="J30" s="7"/>
    </row>
    <row r="31" spans="1:10" ht="27" customHeight="1">
      <c r="A31" s="25">
        <v>27</v>
      </c>
      <c r="B31" s="21">
        <v>42683</v>
      </c>
      <c r="C31" s="22" t="s">
        <v>420</v>
      </c>
      <c r="D31" s="30"/>
      <c r="E31" s="24">
        <v>200000</v>
      </c>
      <c r="F31" s="30"/>
      <c r="G31" s="122"/>
      <c r="H31" s="101"/>
      <c r="I31" s="7"/>
      <c r="J31" s="7"/>
    </row>
    <row r="32" spans="1:10" ht="27" customHeight="1">
      <c r="A32" s="25">
        <v>28</v>
      </c>
      <c r="B32" s="21">
        <v>42683</v>
      </c>
      <c r="C32" s="22" t="s">
        <v>421</v>
      </c>
      <c r="D32" s="30"/>
      <c r="E32" s="24">
        <v>200000</v>
      </c>
      <c r="F32" s="30"/>
      <c r="G32" s="122"/>
      <c r="H32" s="101"/>
      <c r="I32" s="7"/>
      <c r="J32" s="7"/>
    </row>
    <row r="33" spans="1:10" ht="27" customHeight="1">
      <c r="A33" s="25">
        <v>29</v>
      </c>
      <c r="B33" s="21">
        <v>42683</v>
      </c>
      <c r="C33" s="129" t="s">
        <v>422</v>
      </c>
      <c r="D33" s="32"/>
      <c r="E33" s="29">
        <v>50000</v>
      </c>
      <c r="F33" s="29"/>
      <c r="G33" s="97"/>
      <c r="H33" s="27"/>
      <c r="I33" s="9"/>
      <c r="J33" s="9"/>
    </row>
    <row r="34" spans="1:10" ht="27" customHeight="1">
      <c r="A34" s="25">
        <v>30</v>
      </c>
      <c r="B34" s="21">
        <v>42683</v>
      </c>
      <c r="C34" s="129" t="s">
        <v>423</v>
      </c>
      <c r="D34" s="32"/>
      <c r="E34" s="29">
        <v>4000000</v>
      </c>
      <c r="F34" s="29"/>
      <c r="G34" s="100"/>
      <c r="H34" s="27"/>
      <c r="I34" s="9"/>
      <c r="J34" s="9"/>
    </row>
    <row r="35" spans="1:10" ht="27" customHeight="1">
      <c r="A35" s="25">
        <v>31</v>
      </c>
      <c r="B35" s="21"/>
      <c r="C35" s="129" t="s">
        <v>424</v>
      </c>
      <c r="D35" s="32"/>
      <c r="E35" s="29">
        <v>100000</v>
      </c>
      <c r="F35" s="29"/>
      <c r="G35" s="100"/>
      <c r="H35" s="27"/>
      <c r="I35" s="9"/>
      <c r="J35" s="9"/>
    </row>
    <row r="36" spans="1:10" ht="27" customHeight="1">
      <c r="A36" s="25">
        <v>32</v>
      </c>
      <c r="B36" s="21">
        <v>42683</v>
      </c>
      <c r="C36" s="129" t="s">
        <v>115</v>
      </c>
      <c r="D36" s="98"/>
      <c r="E36" s="99"/>
      <c r="F36" s="29">
        <v>460000</v>
      </c>
      <c r="G36" s="100"/>
      <c r="H36" s="27"/>
      <c r="I36" s="9"/>
      <c r="J36" s="9"/>
    </row>
    <row r="37" spans="1:10" ht="27" customHeight="1">
      <c r="A37" s="25">
        <v>33</v>
      </c>
      <c r="B37" s="21">
        <v>42683</v>
      </c>
      <c r="C37" s="129" t="s">
        <v>20</v>
      </c>
      <c r="D37" s="28"/>
      <c r="E37" s="29"/>
      <c r="F37" s="29">
        <v>540000</v>
      </c>
      <c r="G37" s="28"/>
      <c r="H37" s="27"/>
      <c r="I37" s="9"/>
      <c r="J37" s="9"/>
    </row>
    <row r="38" spans="1:10" ht="27" customHeight="1">
      <c r="A38" s="25">
        <v>34</v>
      </c>
      <c r="B38" s="21">
        <v>42683</v>
      </c>
      <c r="C38" s="129" t="s">
        <v>135</v>
      </c>
      <c r="D38" s="115"/>
      <c r="E38" s="29"/>
      <c r="F38" s="29">
        <v>110000</v>
      </c>
      <c r="G38" s="28"/>
      <c r="H38" s="25"/>
      <c r="I38" s="7"/>
      <c r="J38" s="31"/>
    </row>
    <row r="39" spans="1:10" ht="27" customHeight="1">
      <c r="A39" s="25">
        <v>35</v>
      </c>
      <c r="B39" s="21">
        <v>42683</v>
      </c>
      <c r="C39" s="107" t="s">
        <v>425</v>
      </c>
      <c r="D39" s="28"/>
      <c r="E39" s="29"/>
      <c r="F39" s="29">
        <v>571000</v>
      </c>
      <c r="G39" s="28"/>
      <c r="H39" s="25"/>
      <c r="I39" s="7"/>
      <c r="J39" s="31"/>
    </row>
    <row r="40" spans="1:10" ht="27" customHeight="1">
      <c r="A40" s="25">
        <v>36</v>
      </c>
      <c r="B40" s="26">
        <v>42683</v>
      </c>
      <c r="C40" s="129" t="s">
        <v>426</v>
      </c>
      <c r="D40" s="28"/>
      <c r="E40" s="29"/>
      <c r="F40" s="29">
        <v>1000000</v>
      </c>
      <c r="G40" s="28"/>
      <c r="H40" s="25"/>
      <c r="I40" s="7"/>
      <c r="J40" s="31"/>
    </row>
    <row r="41" spans="1:10" ht="27" customHeight="1">
      <c r="A41" s="25">
        <v>37</v>
      </c>
      <c r="B41" s="26" t="s">
        <v>427</v>
      </c>
      <c r="C41" s="108" t="s">
        <v>428</v>
      </c>
      <c r="D41" s="28" t="s">
        <v>429</v>
      </c>
      <c r="E41" s="29"/>
      <c r="F41" s="29"/>
      <c r="G41" s="32"/>
      <c r="H41" s="25"/>
      <c r="I41" s="7"/>
      <c r="J41" s="31"/>
    </row>
    <row r="42" spans="1:10" ht="27" customHeight="1">
      <c r="A42" s="25">
        <v>38</v>
      </c>
      <c r="B42" s="26" t="s">
        <v>427</v>
      </c>
      <c r="C42" s="74" t="s">
        <v>430</v>
      </c>
      <c r="D42" s="32"/>
      <c r="E42" s="29">
        <v>500000</v>
      </c>
      <c r="F42" s="29"/>
      <c r="G42" s="32"/>
      <c r="H42" s="25"/>
      <c r="I42" s="7"/>
      <c r="J42" s="31"/>
    </row>
    <row r="43" spans="1:10" ht="27" customHeight="1">
      <c r="A43" s="25">
        <v>39</v>
      </c>
      <c r="B43" s="26" t="s">
        <v>431</v>
      </c>
      <c r="C43" s="129" t="s">
        <v>432</v>
      </c>
      <c r="D43" s="32"/>
      <c r="E43" s="29">
        <v>300000</v>
      </c>
      <c r="F43" s="29"/>
      <c r="G43" s="32"/>
      <c r="H43" s="25"/>
      <c r="I43" s="7"/>
      <c r="J43" s="31"/>
    </row>
    <row r="44" spans="1:10" ht="27" customHeight="1">
      <c r="A44" s="25">
        <v>40</v>
      </c>
      <c r="B44" s="26" t="s">
        <v>427</v>
      </c>
      <c r="C44" s="129" t="s">
        <v>433</v>
      </c>
      <c r="D44" s="32"/>
      <c r="E44" s="29">
        <v>1000000</v>
      </c>
      <c r="F44" s="29"/>
      <c r="G44" s="32"/>
      <c r="H44" s="25"/>
      <c r="I44" s="7"/>
      <c r="J44" s="31"/>
    </row>
    <row r="45" spans="1:10" ht="27" customHeight="1">
      <c r="A45" s="25">
        <v>41</v>
      </c>
      <c r="B45" s="26" t="s">
        <v>434</v>
      </c>
      <c r="C45" s="129" t="s">
        <v>435</v>
      </c>
      <c r="D45" s="32"/>
      <c r="E45" s="29">
        <v>500000</v>
      </c>
      <c r="F45" s="29"/>
      <c r="G45" s="32"/>
      <c r="H45" s="25"/>
      <c r="I45" s="7"/>
      <c r="J45" s="31"/>
    </row>
    <row r="46" spans="1:10" ht="27" customHeight="1">
      <c r="A46" s="25">
        <v>42</v>
      </c>
      <c r="B46" s="26" t="s">
        <v>427</v>
      </c>
      <c r="C46" s="74" t="s">
        <v>436</v>
      </c>
      <c r="D46" s="32"/>
      <c r="E46" s="29">
        <v>4900000</v>
      </c>
      <c r="F46" s="29"/>
      <c r="G46" s="32"/>
      <c r="H46" s="25"/>
      <c r="I46" s="7"/>
      <c r="J46" s="31"/>
    </row>
    <row r="47" spans="1:10" ht="27" customHeight="1">
      <c r="A47" s="25">
        <v>43</v>
      </c>
      <c r="B47" s="26" t="s">
        <v>431</v>
      </c>
      <c r="C47" s="74" t="s">
        <v>437</v>
      </c>
      <c r="D47" s="32"/>
      <c r="E47" s="29">
        <v>50000</v>
      </c>
      <c r="F47" s="29"/>
      <c r="G47" s="32"/>
      <c r="H47" s="25"/>
      <c r="I47" s="7"/>
      <c r="J47" s="31"/>
    </row>
    <row r="48" spans="1:10" ht="27" customHeight="1">
      <c r="A48" s="25">
        <v>44</v>
      </c>
      <c r="B48" s="26" t="s">
        <v>431</v>
      </c>
      <c r="C48" s="74" t="s">
        <v>438</v>
      </c>
      <c r="D48" s="32"/>
      <c r="E48" s="29">
        <v>250000</v>
      </c>
      <c r="F48" s="29"/>
      <c r="G48" s="32"/>
      <c r="H48" s="25"/>
      <c r="I48" s="7"/>
      <c r="J48" s="31"/>
    </row>
    <row r="49" spans="1:10" ht="27" customHeight="1">
      <c r="A49" s="25">
        <v>45</v>
      </c>
      <c r="B49" s="26" t="s">
        <v>431</v>
      </c>
      <c r="C49" s="74" t="s">
        <v>439</v>
      </c>
      <c r="D49" s="32"/>
      <c r="E49" s="29">
        <v>100000</v>
      </c>
      <c r="F49" s="29"/>
      <c r="G49" s="32"/>
      <c r="H49" s="25"/>
      <c r="I49" s="7"/>
      <c r="J49" s="31"/>
    </row>
    <row r="50" spans="1:10" ht="27" customHeight="1">
      <c r="A50" s="25">
        <v>46</v>
      </c>
      <c r="B50" s="26" t="s">
        <v>431</v>
      </c>
      <c r="C50" s="74" t="s">
        <v>440</v>
      </c>
      <c r="D50" s="32"/>
      <c r="E50" s="29"/>
      <c r="F50" s="29">
        <v>400000</v>
      </c>
      <c r="G50" s="32"/>
      <c r="H50" s="25"/>
      <c r="I50" s="7"/>
      <c r="J50" s="31"/>
    </row>
    <row r="51" spans="1:10" ht="27" customHeight="1">
      <c r="A51" s="25">
        <v>47</v>
      </c>
      <c r="B51" s="26" t="s">
        <v>431</v>
      </c>
      <c r="C51" s="74" t="s">
        <v>441</v>
      </c>
      <c r="D51" s="32"/>
      <c r="E51" s="29"/>
      <c r="F51" s="29">
        <v>500000</v>
      </c>
      <c r="G51" s="32"/>
      <c r="H51" s="25"/>
      <c r="I51" s="7"/>
      <c r="J51" s="31"/>
    </row>
    <row r="52" spans="1:10" ht="27" customHeight="1">
      <c r="A52" s="25">
        <v>48</v>
      </c>
      <c r="B52" s="26" t="s">
        <v>431</v>
      </c>
      <c r="C52" s="74" t="s">
        <v>442</v>
      </c>
      <c r="D52" s="32"/>
      <c r="E52" s="29"/>
      <c r="F52" s="29">
        <v>86000</v>
      </c>
      <c r="G52" s="32"/>
      <c r="H52" s="25"/>
      <c r="I52" s="7"/>
      <c r="J52" s="31"/>
    </row>
    <row r="53" spans="1:10" ht="27" customHeight="1">
      <c r="A53" s="25">
        <v>49</v>
      </c>
      <c r="B53" s="26" t="s">
        <v>431</v>
      </c>
      <c r="C53" s="74" t="s">
        <v>409</v>
      </c>
      <c r="D53" s="32"/>
      <c r="E53" s="29"/>
      <c r="F53" s="29">
        <v>540000</v>
      </c>
      <c r="G53" s="32"/>
      <c r="H53" s="25"/>
      <c r="I53" s="7"/>
      <c r="J53" s="31"/>
    </row>
    <row r="54" spans="1:10" ht="27" customHeight="1">
      <c r="A54" s="25">
        <v>50</v>
      </c>
      <c r="B54" s="26" t="s">
        <v>431</v>
      </c>
      <c r="C54" s="74" t="s">
        <v>443</v>
      </c>
      <c r="D54" s="32"/>
      <c r="E54" s="29"/>
      <c r="F54" s="29">
        <v>500000</v>
      </c>
      <c r="G54" s="32"/>
      <c r="H54" s="25"/>
      <c r="I54" s="7"/>
      <c r="J54" s="31"/>
    </row>
    <row r="55" spans="1:10" ht="27" customHeight="1">
      <c r="A55" s="25">
        <v>51</v>
      </c>
      <c r="B55" s="26" t="s">
        <v>427</v>
      </c>
      <c r="C55" s="74" t="s">
        <v>444</v>
      </c>
      <c r="D55" s="32"/>
      <c r="E55" s="29"/>
      <c r="F55" s="29">
        <v>240000</v>
      </c>
      <c r="G55" s="32"/>
      <c r="H55" s="25"/>
      <c r="I55" s="7"/>
      <c r="J55" s="31"/>
    </row>
    <row r="56" spans="1:10" ht="27" customHeight="1">
      <c r="A56" s="25">
        <v>52</v>
      </c>
      <c r="B56" s="26" t="s">
        <v>427</v>
      </c>
      <c r="C56" s="74" t="s">
        <v>445</v>
      </c>
      <c r="D56" s="32"/>
      <c r="E56" s="29"/>
      <c r="F56" s="29">
        <v>430000</v>
      </c>
      <c r="G56" s="32"/>
      <c r="H56" s="25"/>
      <c r="I56" s="7"/>
      <c r="J56" s="7"/>
    </row>
    <row r="57" spans="1:10" ht="27" customHeight="1">
      <c r="A57" s="25">
        <v>53</v>
      </c>
      <c r="B57" s="26" t="s">
        <v>427</v>
      </c>
      <c r="C57" s="74" t="s">
        <v>446</v>
      </c>
      <c r="D57" s="32"/>
      <c r="E57" s="29"/>
      <c r="F57" s="29">
        <v>120000</v>
      </c>
      <c r="G57" s="32"/>
      <c r="H57" s="25"/>
      <c r="I57" s="7"/>
      <c r="J57" s="7"/>
    </row>
    <row r="58" spans="1:10" ht="27" customHeight="1">
      <c r="A58" s="25">
        <v>54</v>
      </c>
      <c r="B58" s="26" t="s">
        <v>427</v>
      </c>
      <c r="C58" s="108" t="s">
        <v>447</v>
      </c>
      <c r="D58" s="32"/>
      <c r="E58" s="29"/>
      <c r="F58" s="29">
        <v>30000</v>
      </c>
      <c r="G58" s="32"/>
      <c r="H58" s="25"/>
      <c r="I58" s="7"/>
      <c r="J58" s="7"/>
    </row>
    <row r="59" spans="1:10" ht="27" customHeight="1">
      <c r="A59" s="25">
        <v>55</v>
      </c>
      <c r="B59" s="26" t="s">
        <v>427</v>
      </c>
      <c r="C59" s="107" t="s">
        <v>448</v>
      </c>
      <c r="D59" s="32"/>
      <c r="E59" s="29"/>
      <c r="F59" s="29">
        <v>1080000</v>
      </c>
      <c r="G59" s="32"/>
      <c r="H59" s="25"/>
      <c r="I59" s="7"/>
      <c r="J59" s="7"/>
    </row>
    <row r="60" spans="1:10" ht="27" customHeight="1">
      <c r="A60" s="25">
        <v>56</v>
      </c>
      <c r="B60" s="26" t="s">
        <v>427</v>
      </c>
      <c r="C60" s="33" t="s">
        <v>146</v>
      </c>
      <c r="D60" s="32"/>
      <c r="E60" s="29"/>
      <c r="F60" s="29">
        <v>500000</v>
      </c>
      <c r="G60" s="32"/>
      <c r="H60" s="25"/>
      <c r="I60" s="7"/>
      <c r="J60" s="7"/>
    </row>
    <row r="61" spans="1:10" ht="27" customHeight="1">
      <c r="A61" s="25">
        <v>57</v>
      </c>
      <c r="B61" s="26" t="s">
        <v>427</v>
      </c>
      <c r="C61" s="114" t="s">
        <v>135</v>
      </c>
      <c r="D61" s="32"/>
      <c r="E61" s="29"/>
      <c r="F61" s="29">
        <v>45000</v>
      </c>
      <c r="G61" s="32"/>
      <c r="H61" s="25"/>
      <c r="I61" s="7"/>
      <c r="J61" s="7"/>
    </row>
    <row r="62" spans="1:10" ht="27" customHeight="1">
      <c r="A62" s="25">
        <v>58</v>
      </c>
      <c r="B62" s="26" t="s">
        <v>427</v>
      </c>
      <c r="C62" s="114" t="s">
        <v>109</v>
      </c>
      <c r="D62" s="32"/>
      <c r="E62" s="29"/>
      <c r="F62" s="29">
        <v>315000</v>
      </c>
      <c r="G62" s="32"/>
      <c r="H62" s="25"/>
      <c r="I62" s="7"/>
      <c r="J62" s="7"/>
    </row>
    <row r="63" spans="1:10" ht="27" customHeight="1">
      <c r="A63" s="25">
        <v>59</v>
      </c>
      <c r="B63" s="26" t="s">
        <v>427</v>
      </c>
      <c r="C63" s="107" t="s">
        <v>449</v>
      </c>
      <c r="D63" s="32"/>
      <c r="E63" s="29"/>
      <c r="F63" s="29">
        <v>420000</v>
      </c>
      <c r="G63" s="32"/>
      <c r="H63" s="25"/>
      <c r="I63" s="7"/>
      <c r="J63" s="7"/>
    </row>
    <row r="64" spans="1:10" ht="27" customHeight="1">
      <c r="A64" s="25">
        <v>60</v>
      </c>
      <c r="B64" s="26" t="s">
        <v>427</v>
      </c>
      <c r="C64" s="155" t="s">
        <v>450</v>
      </c>
      <c r="D64" s="28" t="s">
        <v>451</v>
      </c>
      <c r="E64" s="131">
        <v>100000</v>
      </c>
      <c r="F64" s="29"/>
      <c r="G64" s="32"/>
      <c r="H64" s="25"/>
      <c r="I64" s="132"/>
      <c r="J64" s="7"/>
    </row>
    <row r="65" spans="1:10" ht="27" customHeight="1">
      <c r="A65" s="25">
        <v>61</v>
      </c>
      <c r="B65" s="26" t="s">
        <v>427</v>
      </c>
      <c r="C65" s="155" t="s">
        <v>452</v>
      </c>
      <c r="D65" s="32"/>
      <c r="E65" s="131">
        <v>200000</v>
      </c>
      <c r="F65" s="29"/>
      <c r="G65" s="32"/>
      <c r="H65" s="25"/>
      <c r="I65" s="132"/>
      <c r="J65" s="7"/>
    </row>
    <row r="66" spans="1:10" ht="27" customHeight="1">
      <c r="A66" s="25">
        <v>62</v>
      </c>
      <c r="B66" s="26" t="s">
        <v>427</v>
      </c>
      <c r="C66" s="107" t="s">
        <v>453</v>
      </c>
      <c r="D66" s="28" t="s">
        <v>454</v>
      </c>
      <c r="E66" s="29"/>
      <c r="F66" s="29"/>
      <c r="G66" s="32"/>
      <c r="H66" s="25"/>
      <c r="I66" s="7"/>
      <c r="J66" s="7"/>
    </row>
    <row r="67" spans="1:8" ht="25.5" customHeight="1">
      <c r="A67" s="25">
        <v>63</v>
      </c>
      <c r="B67" s="26" t="s">
        <v>455</v>
      </c>
      <c r="C67" s="129" t="s">
        <v>456</v>
      </c>
      <c r="D67" s="32"/>
      <c r="E67" s="29">
        <v>1000000</v>
      </c>
      <c r="F67" s="29"/>
      <c r="G67" s="32"/>
      <c r="H67" s="25"/>
    </row>
    <row r="68" spans="1:8" ht="27.75" customHeight="1">
      <c r="A68" s="25">
        <v>64</v>
      </c>
      <c r="B68" s="26" t="s">
        <v>455</v>
      </c>
      <c r="C68" s="129" t="s">
        <v>457</v>
      </c>
      <c r="D68" s="32"/>
      <c r="E68" s="29">
        <v>1500000</v>
      </c>
      <c r="F68" s="29"/>
      <c r="G68" s="32"/>
      <c r="H68" s="25"/>
    </row>
    <row r="69" spans="1:8" ht="27.75" customHeight="1">
      <c r="A69" s="25">
        <v>65</v>
      </c>
      <c r="B69" s="26" t="s">
        <v>455</v>
      </c>
      <c r="C69" s="129" t="s">
        <v>130</v>
      </c>
      <c r="D69" s="32"/>
      <c r="E69" s="29">
        <v>7306</v>
      </c>
      <c r="F69" s="29"/>
      <c r="G69" s="32"/>
      <c r="H69" s="25"/>
    </row>
    <row r="70" spans="1:8" ht="27.75" customHeight="1">
      <c r="A70" s="25">
        <v>66</v>
      </c>
      <c r="B70" s="26" t="s">
        <v>455</v>
      </c>
      <c r="C70" s="129" t="s">
        <v>53</v>
      </c>
      <c r="D70" s="32"/>
      <c r="E70" s="133"/>
      <c r="F70" s="29">
        <v>8800</v>
      </c>
      <c r="G70" s="32"/>
      <c r="H70" s="25"/>
    </row>
    <row r="71" spans="1:8" ht="27" customHeight="1">
      <c r="A71" s="55"/>
      <c r="B71" s="56"/>
      <c r="C71" s="57" t="s">
        <v>59</v>
      </c>
      <c r="D71" s="56"/>
      <c r="E71" s="58">
        <f>SUM(E5:E70)</f>
        <v>20167306</v>
      </c>
      <c r="F71" s="59">
        <f>SUM(F8:F70)</f>
        <v>11688800</v>
      </c>
      <c r="G71" s="60">
        <f>G4+E71-F71</f>
        <v>137502504</v>
      </c>
      <c r="H71" s="56"/>
    </row>
    <row r="72" spans="1:8" ht="27" customHeight="1">
      <c r="A72" s="61"/>
      <c r="B72" s="54"/>
      <c r="C72" s="62"/>
      <c r="D72" s="54"/>
      <c r="E72" s="63"/>
      <c r="F72" s="54"/>
      <c r="G72" s="54"/>
      <c r="H72" s="54"/>
    </row>
    <row r="73" ht="27" customHeight="1">
      <c r="C73" s="134"/>
    </row>
    <row r="75" ht="27" customHeight="1">
      <c r="C75" s="41"/>
    </row>
    <row r="76" ht="27" customHeight="1">
      <c r="C76" s="105"/>
    </row>
    <row r="77" ht="27" customHeight="1">
      <c r="C77" s="105"/>
    </row>
    <row r="78" ht="27" customHeight="1">
      <c r="C78" s="105"/>
    </row>
    <row r="79" ht="27" customHeight="1">
      <c r="C79" s="105"/>
    </row>
    <row r="80" ht="27" customHeight="1">
      <c r="C80" s="105"/>
    </row>
    <row r="81" ht="27" customHeight="1">
      <c r="C81" s="105"/>
    </row>
    <row r="82" ht="27" customHeight="1">
      <c r="C82" s="105"/>
    </row>
    <row r="83" ht="27" customHeight="1">
      <c r="C83" s="104"/>
    </row>
    <row r="84" ht="27" customHeight="1">
      <c r="C84" s="105"/>
    </row>
    <row r="85" ht="27" customHeight="1">
      <c r="C85" s="105"/>
    </row>
    <row r="86" ht="27" customHeight="1">
      <c r="C86" s="41"/>
    </row>
    <row r="87" ht="27" customHeight="1">
      <c r="C87" s="105"/>
    </row>
    <row r="88" ht="27" customHeight="1">
      <c r="C88" s="105"/>
    </row>
    <row r="89" ht="27" customHeight="1">
      <c r="C89" s="105"/>
    </row>
    <row r="90" ht="27" customHeight="1">
      <c r="C90" s="4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haiyen</cp:lastModifiedBy>
  <dcterms:modified xsi:type="dcterms:W3CDTF">2017-07-18T09:24:30Z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