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5600" windowHeight="9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<sst xmlns="http://schemas.openxmlformats.org/spreadsheetml/2006/main" count="30" uniqueCount="28">
  <si>
    <t>Ngày</t>
  </si>
  <si>
    <t>Chi tiết</t>
  </si>
  <si>
    <t>Thu</t>
  </si>
  <si>
    <t>Chi</t>
  </si>
  <si>
    <t>Tồn</t>
  </si>
  <si>
    <t>CMTX</t>
  </si>
  <si>
    <t>CMKTX</t>
  </si>
  <si>
    <t>Bí đỏ</t>
  </si>
  <si>
    <t>Cà rốt</t>
  </si>
  <si>
    <t>Hành + ngò</t>
  </si>
  <si>
    <t>Mùng tơi</t>
  </si>
  <si>
    <t>Hộp nhựa</t>
  </si>
  <si>
    <t>Thịt  5kg</t>
  </si>
  <si>
    <t>Anh Leminh41</t>
  </si>
  <si>
    <t>Hành tím</t>
  </si>
  <si>
    <t>Thịt 2.5kg</t>
  </si>
  <si>
    <t>Bình ga</t>
  </si>
  <si>
    <t>Bí đỏ + Cà rốt</t>
  </si>
  <si>
    <t>Gạo</t>
  </si>
  <si>
    <t>Khẩu trang + bao tay</t>
  </si>
  <si>
    <t>Dao nạo 3 cái</t>
  </si>
  <si>
    <t>Chổi</t>
  </si>
  <si>
    <t>Chị Minhchau41</t>
  </si>
  <si>
    <t>Mỳ chính</t>
  </si>
  <si>
    <t>Tồn cuối tháng 2/2016</t>
  </si>
  <si>
    <t>Tồn tháng 1/2015</t>
  </si>
  <si>
    <t>Đồng nghiệp Tungshing</t>
  </si>
  <si>
    <t>BÁO CÁO THU CHI NỒI CHÁO HÀ TĨNH THÁNG 2/2016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</si>
</sst>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  <numFmt numFmtId="165" formatCode="[$-1010000]d/m/yyyy;@"/>
    <numFmt numFmtId="166" formatCode="_(* #,##0_);_(* \(#,##0\);_(* &quot;-&quot;??_);_(@_)"/>
    <numFmt numFmtId="167" formatCode="[$-101042A]d\ mmmm\ yyyy;@"/>
  </numFmts>
  <fonts count="41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166" fontId="2" fillId="0" borderId="0" xfId="42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165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166" fontId="5" fillId="0" borderId="10" xfId="0" applyNumberFormat="1" applyFont="1" applyBorder="1" applyAlignment="1">
      <alignment vertical="center"/>
    </xf>
    <xf numFmtId="166" fontId="4" fillId="0" borderId="10" xfId="42" applyNumberFormat="1" applyFont="1" applyBorder="1" applyAlignment="1">
      <alignment horizontal="center" vertical="center"/>
    </xf>
    <xf numFmtId="166" fontId="4" fillId="0" borderId="10" xfId="42" applyNumberFormat="1" applyFont="1" applyBorder="1" applyAlignment="1">
      <alignment vertical="center"/>
    </xf>
    <xf numFmtId="165" fontId="5" fillId="33" borderId="10" xfId="0" applyNumberFormat="1" applyFont="1" applyFill="1" applyBorder="1" applyAlignment="1" quotePrefix="1">
      <alignment horizontal="center" vertical="center"/>
    </xf>
    <xf numFmtId="0" fontId="6" fillId="0" borderId="10" xfId="0" applyFont="1" applyBorder="1" applyAlignment="1">
      <alignment/>
    </xf>
    <xf numFmtId="166" fontId="5" fillId="0" borderId="10" xfId="42" applyNumberFormat="1" applyFont="1" applyBorder="1" applyAlignment="1">
      <alignment horizontal="center" vertical="center"/>
    </xf>
    <xf numFmtId="166" fontId="7" fillId="33" borderId="10" xfId="42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66" fontId="4" fillId="0" borderId="10" xfId="42" applyNumberFormat="1" applyFont="1" applyBorder="1" applyAlignment="1">
      <alignment horizontal="center" vertical="center"/>
    </xf>
    <xf numFmtId="166" fontId="4" fillId="0" borderId="10" xfId="42" applyNumberFormat="1" applyFont="1" applyBorder="1" applyAlignment="1">
      <alignment vertical="center"/>
    </xf>
    <xf numFmtId="165" fontId="2" fillId="0" borderId="0" xfId="0" applyNumberFormat="1" applyFont="1" applyAlignment="1">
      <alignment horizontal="left" vertical="center" wrapText="1"/>
    </xf>
    <xf numFmtId="165" fontId="2" fillId="0" borderId="0" xfId="0" applyNumberFormat="1" applyFont="1" applyAlignment="1">
      <alignment horizontal="left" vertical="center"/>
    </xf>
    <xf numFmtId="165" fontId="4" fillId="0" borderId="10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vertical="center"/>
    </xf>
    <xf numFmtId="167" fontId="4" fillId="34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A4">
      <selection activeCell="I8" sqref="I8"/>
    </sheetView>
  </sheetViews>
  <sheetFormatPr defaultColWidth="9.00390625" defaultRowHeight="15.75"/>
  <cols>
    <col min="1" max="1" width="10.75390625" style="3" customWidth="1"/>
    <col min="2" max="2" width="42.875" style="1" customWidth="1"/>
    <col min="3" max="3" width="10.125" style="4" bestFit="1" customWidth="1"/>
    <col min="4" max="4" width="11.125" style="4" bestFit="1" customWidth="1"/>
    <col min="5" max="5" width="10.125" style="4" bestFit="1" customWidth="1"/>
    <col min="6" max="6" width="11.25390625" style="5" bestFit="1" customWidth="1"/>
    <col min="7" max="16384" width="9.00390625" style="1" customWidth="1"/>
  </cols>
  <sheetData>
    <row r="1" spans="1:6" ht="15.75">
      <c r="A1" s="22" t="s">
        <v>27</v>
      </c>
      <c r="B1" s="22"/>
      <c r="C1" s="22"/>
      <c r="D1" s="22"/>
      <c r="E1" s="22"/>
      <c r="F1" s="22"/>
    </row>
    <row r="2" spans="1:6" ht="15.75">
      <c r="A2" s="6" t="s">
        <v>0</v>
      </c>
      <c r="B2" s="7" t="s">
        <v>1</v>
      </c>
      <c r="C2" s="18" t="s">
        <v>2</v>
      </c>
      <c r="D2" s="18"/>
      <c r="E2" s="10" t="s">
        <v>3</v>
      </c>
      <c r="F2" s="8" t="s">
        <v>4</v>
      </c>
    </row>
    <row r="3" spans="1:6" ht="15.75">
      <c r="A3" s="6"/>
      <c r="B3" s="7"/>
      <c r="C3" s="10" t="s">
        <v>5</v>
      </c>
      <c r="D3" s="10" t="s">
        <v>6</v>
      </c>
      <c r="E3" s="10"/>
      <c r="F3" s="8"/>
    </row>
    <row r="4" spans="1:6" ht="15.75">
      <c r="A4" s="24" t="s">
        <v>25</v>
      </c>
      <c r="B4" s="24"/>
      <c r="C4" s="24"/>
      <c r="D4" s="24"/>
      <c r="E4" s="24"/>
      <c r="F4" s="10">
        <v>15399300</v>
      </c>
    </row>
    <row r="5" spans="1:6" ht="15.75">
      <c r="A5" s="12">
        <v>42421</v>
      </c>
      <c r="B5" s="13" t="s">
        <v>17</v>
      </c>
      <c r="C5" s="15"/>
      <c r="D5" s="15"/>
      <c r="E5" s="15">
        <v>40000</v>
      </c>
      <c r="F5" s="14">
        <f>F4+C5+D5-E5</f>
        <v>15359300</v>
      </c>
    </row>
    <row r="6" spans="1:6" ht="15.75">
      <c r="A6" s="12"/>
      <c r="B6" s="13" t="s">
        <v>9</v>
      </c>
      <c r="C6" s="15"/>
      <c r="D6" s="15"/>
      <c r="E6" s="15">
        <v>10000</v>
      </c>
      <c r="F6" s="14">
        <f aca="true" t="shared" si="0" ref="F6:F24">F5+C6+D6-E6</f>
        <v>15349300</v>
      </c>
    </row>
    <row r="7" spans="1:6" ht="15.75">
      <c r="A7" s="12"/>
      <c r="B7" s="13" t="s">
        <v>23</v>
      </c>
      <c r="C7" s="15"/>
      <c r="D7" s="15"/>
      <c r="E7" s="15">
        <v>26000</v>
      </c>
      <c r="F7" s="14">
        <f t="shared" si="0"/>
        <v>15323300</v>
      </c>
    </row>
    <row r="8" spans="1:6" ht="15.75">
      <c r="A8" s="12"/>
      <c r="B8" s="13" t="s">
        <v>15</v>
      </c>
      <c r="C8" s="15"/>
      <c r="D8" s="15"/>
      <c r="E8" s="15">
        <v>225000</v>
      </c>
      <c r="F8" s="14">
        <f t="shared" si="0"/>
        <v>15098300</v>
      </c>
    </row>
    <row r="9" spans="1:6" ht="15.75">
      <c r="A9" s="12"/>
      <c r="B9" s="13" t="s">
        <v>19</v>
      </c>
      <c r="C9" s="15"/>
      <c r="D9" s="15"/>
      <c r="E9" s="15">
        <v>40000</v>
      </c>
      <c r="F9" s="14">
        <f t="shared" si="0"/>
        <v>15058300</v>
      </c>
    </row>
    <row r="10" spans="1:6" ht="15.75">
      <c r="A10" s="12"/>
      <c r="B10" s="13" t="s">
        <v>16</v>
      </c>
      <c r="C10" s="15"/>
      <c r="D10" s="15"/>
      <c r="E10" s="15">
        <v>250000</v>
      </c>
      <c r="F10" s="14">
        <f t="shared" si="0"/>
        <v>14808300</v>
      </c>
    </row>
    <row r="11" spans="1:6" ht="15.75">
      <c r="A11" s="12"/>
      <c r="B11" s="13" t="s">
        <v>14</v>
      </c>
      <c r="C11" s="15"/>
      <c r="D11" s="15"/>
      <c r="E11" s="15">
        <v>10000</v>
      </c>
      <c r="F11" s="14">
        <f t="shared" si="0"/>
        <v>14798300</v>
      </c>
    </row>
    <row r="12" spans="1:6" ht="15.75">
      <c r="A12" s="12"/>
      <c r="B12" s="13" t="s">
        <v>20</v>
      </c>
      <c r="C12" s="15"/>
      <c r="D12" s="15"/>
      <c r="E12" s="15">
        <v>30000</v>
      </c>
      <c r="F12" s="14">
        <f t="shared" si="0"/>
        <v>14768300</v>
      </c>
    </row>
    <row r="13" spans="1:6" ht="15.75">
      <c r="A13" s="12"/>
      <c r="B13" s="13" t="s">
        <v>21</v>
      </c>
      <c r="C13" s="15"/>
      <c r="D13" s="15"/>
      <c r="E13" s="15">
        <v>30000</v>
      </c>
      <c r="F13" s="14">
        <f t="shared" si="0"/>
        <v>14738300</v>
      </c>
    </row>
    <row r="14" spans="1:6" ht="15.75">
      <c r="A14" s="12"/>
      <c r="B14" s="13" t="s">
        <v>18</v>
      </c>
      <c r="C14" s="15"/>
      <c r="D14" s="15"/>
      <c r="E14" s="15">
        <v>50000</v>
      </c>
      <c r="F14" s="14">
        <f t="shared" si="0"/>
        <v>14688300</v>
      </c>
    </row>
    <row r="15" spans="1:6" ht="15.75">
      <c r="A15" s="12"/>
      <c r="B15" s="13" t="s">
        <v>26</v>
      </c>
      <c r="C15" s="15">
        <v>1000000</v>
      </c>
      <c r="D15" s="15"/>
      <c r="E15" s="15"/>
      <c r="F15" s="14">
        <f t="shared" si="0"/>
        <v>15688300</v>
      </c>
    </row>
    <row r="16" spans="1:6" ht="15.75">
      <c r="A16" s="12"/>
      <c r="B16" s="13" t="s">
        <v>22</v>
      </c>
      <c r="C16" s="15">
        <v>500000</v>
      </c>
      <c r="D16" s="15"/>
      <c r="E16" s="15"/>
      <c r="F16" s="14">
        <f t="shared" si="0"/>
        <v>16188300</v>
      </c>
    </row>
    <row r="17" spans="1:6" ht="15.75">
      <c r="A17" s="12"/>
      <c r="B17" s="13" t="s">
        <v>13</v>
      </c>
      <c r="C17" s="15">
        <v>500000</v>
      </c>
      <c r="D17" s="15"/>
      <c r="E17" s="15"/>
      <c r="F17" s="14">
        <f t="shared" si="0"/>
        <v>16688300</v>
      </c>
    </row>
    <row r="18" spans="1:6" ht="15.75">
      <c r="A18" s="12">
        <v>42428</v>
      </c>
      <c r="B18" s="16" t="s">
        <v>12</v>
      </c>
      <c r="C18" s="15"/>
      <c r="D18" s="15"/>
      <c r="E18" s="15">
        <v>450000</v>
      </c>
      <c r="F18" s="14">
        <f t="shared" si="0"/>
        <v>16238300</v>
      </c>
    </row>
    <row r="19" spans="1:12" ht="15.75">
      <c r="A19" s="12"/>
      <c r="B19" s="13" t="s">
        <v>18</v>
      </c>
      <c r="C19" s="15"/>
      <c r="D19" s="15"/>
      <c r="E19" s="15">
        <v>110000</v>
      </c>
      <c r="F19" s="14">
        <f t="shared" si="0"/>
        <v>16128300</v>
      </c>
      <c r="L19" s="17"/>
    </row>
    <row r="20" spans="1:6" ht="15.75">
      <c r="A20" s="12"/>
      <c r="B20" s="13" t="s">
        <v>7</v>
      </c>
      <c r="C20" s="15"/>
      <c r="D20" s="15"/>
      <c r="E20" s="15">
        <v>40000</v>
      </c>
      <c r="F20" s="14">
        <f t="shared" si="0"/>
        <v>16088300</v>
      </c>
    </row>
    <row r="21" spans="1:6" ht="15.75">
      <c r="A21" s="12"/>
      <c r="B21" s="13" t="s">
        <v>8</v>
      </c>
      <c r="C21" s="15"/>
      <c r="D21" s="15"/>
      <c r="E21" s="15">
        <v>20000</v>
      </c>
      <c r="F21" s="14">
        <f t="shared" si="0"/>
        <v>16068300</v>
      </c>
    </row>
    <row r="22" spans="1:6" ht="15.75">
      <c r="A22" s="12"/>
      <c r="B22" s="13" t="s">
        <v>9</v>
      </c>
      <c r="C22" s="15"/>
      <c r="D22" s="9"/>
      <c r="E22" s="15">
        <v>20000</v>
      </c>
      <c r="F22" s="14">
        <f t="shared" si="0"/>
        <v>16048300</v>
      </c>
    </row>
    <row r="23" spans="1:6" ht="15.75">
      <c r="A23" s="12"/>
      <c r="B23" s="16" t="s">
        <v>10</v>
      </c>
      <c r="C23" s="15"/>
      <c r="D23" s="9"/>
      <c r="E23" s="15">
        <v>20000</v>
      </c>
      <c r="F23" s="14">
        <f t="shared" si="0"/>
        <v>16028300</v>
      </c>
    </row>
    <row r="24" spans="1:6" ht="15.75">
      <c r="A24" s="12"/>
      <c r="B24" s="16" t="s">
        <v>11</v>
      </c>
      <c r="C24" s="9"/>
      <c r="D24" s="9"/>
      <c r="E24" s="15">
        <v>50000</v>
      </c>
      <c r="F24" s="14">
        <f t="shared" si="0"/>
        <v>15978300</v>
      </c>
    </row>
    <row r="25" spans="1:6" s="2" customFormat="1" ht="12.75" customHeight="1" hidden="1">
      <c r="A25" s="23"/>
      <c r="B25" s="23"/>
      <c r="C25" s="19" t="e">
        <f>#REF!+#REF!</f>
        <v>#REF!</v>
      </c>
      <c r="D25" s="19"/>
      <c r="E25" s="10"/>
      <c r="F25" s="14" t="e">
        <f>#REF!+C25+D25-E25</f>
        <v>#REF!</v>
      </c>
    </row>
    <row r="26" spans="1:6" ht="15.75">
      <c r="A26" s="23" t="s">
        <v>24</v>
      </c>
      <c r="B26" s="23"/>
      <c r="C26" s="11">
        <f>SUM(C5:C24)</f>
        <v>2000000</v>
      </c>
      <c r="D26" s="11">
        <f>SUM(D5:D24)</f>
        <v>0</v>
      </c>
      <c r="E26" s="18">
        <f>SUM(E5:E24)</f>
        <v>1421000</v>
      </c>
      <c r="F26" s="18">
        <f>F4+C27-E26</f>
        <v>15978300</v>
      </c>
    </row>
    <row r="27" spans="1:6" ht="15.75">
      <c r="A27" s="23"/>
      <c r="B27" s="23"/>
      <c r="C27" s="19">
        <f>C26+D26</f>
        <v>2000000</v>
      </c>
      <c r="D27" s="19"/>
      <c r="E27" s="18"/>
      <c r="F27" s="18"/>
    </row>
    <row r="28" spans="1:6" ht="12.75">
      <c r="A28" s="20"/>
      <c r="B28" s="21"/>
      <c r="C28" s="21"/>
      <c r="D28" s="21"/>
      <c r="E28" s="21"/>
      <c r="F28" s="21"/>
    </row>
  </sheetData>
  <sheetProtection/>
  <mergeCells count="10">
    <mergeCell ref="E26:E27"/>
    <mergeCell ref="F26:F27"/>
    <mergeCell ref="C27:D27"/>
    <mergeCell ref="A28:F28"/>
    <mergeCell ref="A1:F1"/>
    <mergeCell ref="C2:D2"/>
    <mergeCell ref="A25:B25"/>
    <mergeCell ref="C25:D25"/>
    <mergeCell ref="A4:E4"/>
    <mergeCell ref="A26:B2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vx</dc:creator>
  <cp:keywords/>
  <dc:description/>
  <cp:lastModifiedBy>TDC</cp:lastModifiedBy>
  <dcterms:created xsi:type="dcterms:W3CDTF">2015-09-11T00:50:41Z</dcterms:created>
  <dcterms:modified xsi:type="dcterms:W3CDTF">2016-03-14T03:46:04Z</dcterms:modified>
  <cp:category/>
  <cp:version/>
  <cp:contentType/>
  <cp:contentStatus/>
</cp:coreProperties>
</file>