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75" windowWidth="20730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3" i="1" l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22" i="1"/>
  <c r="E46" i="1" l="1"/>
  <c r="F46" i="1" s="1"/>
  <c r="D46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5" i="1"/>
  <c r="C46" i="1" l="1"/>
  <c r="C45" i="1"/>
  <c r="C47" i="1" l="1"/>
</calcChain>
</file>

<file path=xl/sharedStrings.xml><?xml version="1.0" encoding="utf-8"?>
<sst xmlns="http://schemas.openxmlformats.org/spreadsheetml/2006/main" count="50" uniqueCount="41">
  <si>
    <t>Ngày</t>
  </si>
  <si>
    <t>Chi tiết</t>
  </si>
  <si>
    <t>Thu</t>
  </si>
  <si>
    <t>Chi</t>
  </si>
  <si>
    <t>Tồn</t>
  </si>
  <si>
    <t>BÁO CÁO THU CHI NỒI CHÁO HÀ TĨNH THÁNG 9/2015</t>
  </si>
  <si>
    <t xml:space="preserve">Đồng nghiệp TungShing </t>
  </si>
  <si>
    <t>Anh Nguyễn Văn Kiền</t>
  </si>
  <si>
    <t>Thịt 5kg</t>
  </si>
  <si>
    <t>Cà rốt 2kg</t>
  </si>
  <si>
    <t>Bí đỏ 7kg</t>
  </si>
  <si>
    <t>Hành + ngò</t>
  </si>
  <si>
    <t>Bí đỏ 5kg</t>
  </si>
  <si>
    <t>Rau Mùng tơi</t>
  </si>
  <si>
    <t>Hành tím</t>
  </si>
  <si>
    <t>Cốc đựng cháo</t>
  </si>
  <si>
    <t>Rổ (2 cái)</t>
  </si>
  <si>
    <t>Chậu</t>
  </si>
  <si>
    <t>Muỗng (2 cái)</t>
  </si>
  <si>
    <t>Bánh xe</t>
  </si>
  <si>
    <t>Bí đỏ 8kg</t>
  </si>
  <si>
    <t>Cà rốt 2kg</t>
  </si>
  <si>
    <t>Anh LoiDo</t>
  </si>
  <si>
    <t>Mùng tơi</t>
  </si>
  <si>
    <t>Hành Ngò</t>
  </si>
  <si>
    <t>Chị Minhchau41 CMTX T8,9</t>
  </si>
  <si>
    <t>Anh Leminh41 CMTX T8,9</t>
  </si>
  <si>
    <t>Quỹ NC Miền Bắc</t>
  </si>
  <si>
    <t>Nhóm Huong Le, Thuy Phung, Nhung Vu, ThaiDzuy</t>
  </si>
  <si>
    <t>Chị Minh Vẹo</t>
  </si>
  <si>
    <t>Tồn cuối tháng 9/2015</t>
  </si>
  <si>
    <t>Tồn tháng 8/2015</t>
  </si>
  <si>
    <t>Bí đỏ</t>
  </si>
  <si>
    <t>Cà rốt</t>
  </si>
  <si>
    <t>Gạo (25kg)</t>
  </si>
  <si>
    <t>Gas (1bình)</t>
  </si>
  <si>
    <t xml:space="preserve">Gia vị </t>
  </si>
  <si>
    <t>Găng tay + khẩu trang</t>
  </si>
  <si>
    <t>CMTX</t>
  </si>
  <si>
    <t>CMKTX</t>
  </si>
  <si>
    <t>Chị Bạch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</si>
</sst>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₫_-;\-* #,##0.00\ _₫_-;_-* &quot;-&quot;??\ _₫_-;_-@_-"/>
    <numFmt numFmtId="165" formatCode="[$-1010000]d/m/yyyy;@"/>
    <numFmt numFmtId="166" formatCode="_(* #,##0_);_(* \(#,##0\);_(* &quot;-&quot;??_);_(@_)"/>
    <numFmt numFmtId="167" formatCode="[$-101042A]d\ mmmm\ yyyy;@"/>
  </numFmts>
  <fonts count="8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166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vertical="center"/>
    </xf>
    <xf numFmtId="166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165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5" fillId="3" borderId="1" xfId="0" quotePrefix="1" applyNumberFormat="1" applyFont="1" applyFill="1" applyBorder="1" applyAlignment="1">
      <alignment horizontal="center" vertical="center"/>
    </xf>
    <xf numFmtId="0" fontId="6" fillId="0" borderId="1" xfId="0" applyFont="1" applyBorder="1"/>
    <xf numFmtId="166" fontId="5" fillId="3" borderId="1" xfId="1" quotePrefix="1" applyNumberFormat="1" applyFont="1" applyFill="1" applyBorder="1" applyAlignment="1">
      <alignment horizontal="center" vertical="center"/>
    </xf>
    <xf numFmtId="14" fontId="5" fillId="3" borderId="1" xfId="0" quotePrefix="1" applyNumberFormat="1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3" borderId="1" xfId="1" applyNumberFormat="1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24" workbookViewId="0">
      <selection activeCell="L21" sqref="L21"/>
    </sheetView>
  </sheetViews>
  <sheetFormatPr defaultRowHeight="12.75" x14ac:dyDescent="0.25"/>
  <cols>
    <col min="1" max="1" width="9.5" style="3" customWidth="1"/>
    <col min="2" max="2" width="42.875" style="1" customWidth="1"/>
    <col min="3" max="3" width="10.125" style="4" bestFit="1" customWidth="1"/>
    <col min="4" max="4" width="11.125" style="4" bestFit="1" customWidth="1"/>
    <col min="5" max="5" width="10.125" style="4" bestFit="1" customWidth="1"/>
    <col min="6" max="6" width="11.25" style="5" bestFit="1" customWidth="1"/>
    <col min="7" max="16384" width="9" style="1"/>
  </cols>
  <sheetData>
    <row r="1" spans="1:6" ht="15.75" x14ac:dyDescent="0.25">
      <c r="A1" s="18" t="s">
        <v>5</v>
      </c>
      <c r="B1" s="18"/>
      <c r="C1" s="18"/>
      <c r="D1" s="18"/>
      <c r="E1" s="18"/>
      <c r="F1" s="18"/>
    </row>
    <row r="2" spans="1:6" ht="15.75" x14ac:dyDescent="0.25">
      <c r="A2" s="6" t="s">
        <v>0</v>
      </c>
      <c r="B2" s="7" t="s">
        <v>1</v>
      </c>
      <c r="C2" s="12" t="s">
        <v>2</v>
      </c>
      <c r="D2" s="12"/>
      <c r="E2" s="10" t="s">
        <v>3</v>
      </c>
      <c r="F2" s="8" t="s">
        <v>4</v>
      </c>
    </row>
    <row r="3" spans="1:6" ht="15.75" x14ac:dyDescent="0.25">
      <c r="A3" s="6"/>
      <c r="B3" s="7"/>
      <c r="C3" s="10" t="s">
        <v>38</v>
      </c>
      <c r="D3" s="10" t="s">
        <v>39</v>
      </c>
      <c r="E3" s="10"/>
      <c r="F3" s="8"/>
    </row>
    <row r="4" spans="1:6" ht="15.75" x14ac:dyDescent="0.25">
      <c r="A4" s="17" t="s">
        <v>31</v>
      </c>
      <c r="B4" s="17"/>
      <c r="C4" s="17"/>
      <c r="D4" s="17"/>
      <c r="E4" s="17"/>
      <c r="F4" s="10">
        <v>-9010500</v>
      </c>
    </row>
    <row r="5" spans="1:6" ht="15.75" x14ac:dyDescent="0.25">
      <c r="A5" s="19">
        <v>42250</v>
      </c>
      <c r="B5" s="20" t="s">
        <v>6</v>
      </c>
      <c r="C5" s="21">
        <v>1000000</v>
      </c>
      <c r="D5" s="22"/>
      <c r="E5" s="21"/>
      <c r="F5" s="23">
        <f>F4+C5+D5-E5</f>
        <v>-8010500</v>
      </c>
    </row>
    <row r="6" spans="1:6" ht="15.75" x14ac:dyDescent="0.25">
      <c r="A6" s="19">
        <v>42253</v>
      </c>
      <c r="B6" s="20" t="s">
        <v>8</v>
      </c>
      <c r="C6" s="21"/>
      <c r="D6" s="22"/>
      <c r="E6" s="21">
        <v>450000</v>
      </c>
      <c r="F6" s="23">
        <f t="shared" ref="F6:F45" si="0">F5+C6+D6-E6</f>
        <v>-8460500</v>
      </c>
    </row>
    <row r="7" spans="1:6" ht="15.75" x14ac:dyDescent="0.25">
      <c r="A7" s="19"/>
      <c r="B7" s="20" t="s">
        <v>32</v>
      </c>
      <c r="C7" s="21"/>
      <c r="D7" s="22"/>
      <c r="E7" s="21">
        <v>65000</v>
      </c>
      <c r="F7" s="23">
        <f t="shared" si="0"/>
        <v>-8525500</v>
      </c>
    </row>
    <row r="8" spans="1:6" ht="15.75" x14ac:dyDescent="0.25">
      <c r="A8" s="19"/>
      <c r="B8" s="20" t="s">
        <v>33</v>
      </c>
      <c r="C8" s="21"/>
      <c r="D8" s="22"/>
      <c r="E8" s="21">
        <v>25000</v>
      </c>
      <c r="F8" s="23">
        <f t="shared" si="0"/>
        <v>-8550500</v>
      </c>
    </row>
    <row r="9" spans="1:6" ht="15.75" x14ac:dyDescent="0.25">
      <c r="A9" s="19"/>
      <c r="B9" s="20" t="s">
        <v>11</v>
      </c>
      <c r="C9" s="21"/>
      <c r="D9" s="22"/>
      <c r="E9" s="21">
        <v>15000</v>
      </c>
      <c r="F9" s="23">
        <f t="shared" si="0"/>
        <v>-8565500</v>
      </c>
    </row>
    <row r="10" spans="1:6" ht="15.75" x14ac:dyDescent="0.25">
      <c r="A10" s="19"/>
      <c r="B10" s="20" t="s">
        <v>34</v>
      </c>
      <c r="C10" s="21"/>
      <c r="D10" s="22"/>
      <c r="E10" s="21">
        <v>270000</v>
      </c>
      <c r="F10" s="23">
        <f t="shared" si="0"/>
        <v>-8835500</v>
      </c>
    </row>
    <row r="11" spans="1:6" ht="15.75" x14ac:dyDescent="0.25">
      <c r="A11" s="19"/>
      <c r="B11" s="20" t="s">
        <v>35</v>
      </c>
      <c r="C11" s="21"/>
      <c r="D11" s="22"/>
      <c r="E11" s="21">
        <v>270000</v>
      </c>
      <c r="F11" s="23">
        <f t="shared" si="0"/>
        <v>-9105500</v>
      </c>
    </row>
    <row r="12" spans="1:6" ht="15.75" x14ac:dyDescent="0.25">
      <c r="A12" s="19"/>
      <c r="B12" s="20" t="s">
        <v>23</v>
      </c>
      <c r="C12" s="21"/>
      <c r="D12" s="22"/>
      <c r="E12" s="21">
        <v>25000</v>
      </c>
      <c r="F12" s="23">
        <f t="shared" si="0"/>
        <v>-9130500</v>
      </c>
    </row>
    <row r="13" spans="1:6" ht="15.75" x14ac:dyDescent="0.25">
      <c r="A13" s="19">
        <v>42253</v>
      </c>
      <c r="B13" s="20" t="s">
        <v>7</v>
      </c>
      <c r="C13" s="24"/>
      <c r="D13" s="24">
        <v>500000</v>
      </c>
      <c r="E13" s="24"/>
      <c r="F13" s="23">
        <f t="shared" si="0"/>
        <v>-8630500</v>
      </c>
    </row>
    <row r="14" spans="1:6" ht="15.75" x14ac:dyDescent="0.25">
      <c r="A14" s="19"/>
      <c r="B14" s="20" t="s">
        <v>29</v>
      </c>
      <c r="C14" s="24"/>
      <c r="D14" s="24">
        <v>500000</v>
      </c>
      <c r="E14" s="24"/>
      <c r="F14" s="23">
        <f t="shared" si="0"/>
        <v>-8130500</v>
      </c>
    </row>
    <row r="15" spans="1:6" ht="15.75" x14ac:dyDescent="0.25">
      <c r="A15" s="19"/>
      <c r="B15" s="20" t="s">
        <v>40</v>
      </c>
      <c r="C15" s="24"/>
      <c r="D15" s="24">
        <v>100000</v>
      </c>
      <c r="E15" s="24"/>
      <c r="F15" s="23">
        <f t="shared" si="0"/>
        <v>-8030500</v>
      </c>
    </row>
    <row r="16" spans="1:6" ht="15.75" x14ac:dyDescent="0.25">
      <c r="A16" s="19">
        <v>42260</v>
      </c>
      <c r="B16" s="20" t="s">
        <v>8</v>
      </c>
      <c r="C16" s="24"/>
      <c r="D16" s="24"/>
      <c r="E16" s="24">
        <v>450000</v>
      </c>
      <c r="F16" s="23">
        <f t="shared" si="0"/>
        <v>-8480500</v>
      </c>
    </row>
    <row r="17" spans="1:6" ht="15.75" x14ac:dyDescent="0.25">
      <c r="A17" s="19"/>
      <c r="B17" s="20" t="s">
        <v>36</v>
      </c>
      <c r="C17" s="24"/>
      <c r="D17" s="25"/>
      <c r="E17" s="24">
        <v>132000</v>
      </c>
      <c r="F17" s="23">
        <f t="shared" si="0"/>
        <v>-8612500</v>
      </c>
    </row>
    <row r="18" spans="1:6" ht="15.75" x14ac:dyDescent="0.25">
      <c r="A18" s="19"/>
      <c r="B18" s="20" t="s">
        <v>10</v>
      </c>
      <c r="C18" s="24"/>
      <c r="D18" s="25"/>
      <c r="E18" s="24">
        <v>63000</v>
      </c>
      <c r="F18" s="23">
        <f t="shared" si="0"/>
        <v>-8675500</v>
      </c>
    </row>
    <row r="19" spans="1:6" ht="15.75" x14ac:dyDescent="0.25">
      <c r="A19" s="19"/>
      <c r="B19" s="20" t="s">
        <v>21</v>
      </c>
      <c r="C19" s="24"/>
      <c r="D19" s="24"/>
      <c r="E19" s="24">
        <v>50000</v>
      </c>
      <c r="F19" s="23">
        <f t="shared" si="0"/>
        <v>-8725500</v>
      </c>
    </row>
    <row r="20" spans="1:6" ht="15.75" x14ac:dyDescent="0.25">
      <c r="A20" s="19"/>
      <c r="B20" s="20" t="s">
        <v>11</v>
      </c>
      <c r="C20" s="24"/>
      <c r="D20" s="24"/>
      <c r="E20" s="24">
        <v>20000</v>
      </c>
      <c r="F20" s="23">
        <f t="shared" si="0"/>
        <v>-8745500</v>
      </c>
    </row>
    <row r="21" spans="1:6" ht="15.75" x14ac:dyDescent="0.25">
      <c r="A21" s="19"/>
      <c r="B21" s="20" t="s">
        <v>23</v>
      </c>
      <c r="C21" s="24"/>
      <c r="D21" s="25"/>
      <c r="E21" s="24">
        <v>10000</v>
      </c>
      <c r="F21" s="23">
        <f t="shared" si="0"/>
        <v>-8755500</v>
      </c>
    </row>
    <row r="22" spans="1:6" ht="15.75" x14ac:dyDescent="0.25">
      <c r="A22" s="19"/>
      <c r="B22" s="20" t="s">
        <v>37</v>
      </c>
      <c r="C22" s="24"/>
      <c r="D22" s="25"/>
      <c r="E22" s="24">
        <v>50000</v>
      </c>
      <c r="F22" s="23">
        <f t="shared" si="0"/>
        <v>-8805500</v>
      </c>
    </row>
    <row r="23" spans="1:6" ht="15.75" x14ac:dyDescent="0.25">
      <c r="A23" s="19">
        <v>42261</v>
      </c>
      <c r="B23" s="20" t="s">
        <v>28</v>
      </c>
      <c r="C23" s="24"/>
      <c r="D23" s="24">
        <v>1012800</v>
      </c>
      <c r="E23" s="24"/>
      <c r="F23" s="23">
        <f t="shared" si="0"/>
        <v>-7792700</v>
      </c>
    </row>
    <row r="24" spans="1:6" ht="15.75" x14ac:dyDescent="0.25">
      <c r="A24" s="19">
        <v>42262</v>
      </c>
      <c r="B24" s="20" t="s">
        <v>25</v>
      </c>
      <c r="C24" s="24">
        <v>1000000</v>
      </c>
      <c r="D24" s="24"/>
      <c r="E24" s="24"/>
      <c r="F24" s="23">
        <f t="shared" si="0"/>
        <v>-6792700</v>
      </c>
    </row>
    <row r="25" spans="1:6" ht="15.75" x14ac:dyDescent="0.25">
      <c r="A25" s="19"/>
      <c r="B25" s="20" t="s">
        <v>26</v>
      </c>
      <c r="C25" s="24">
        <v>1000000</v>
      </c>
      <c r="D25" s="24"/>
      <c r="E25" s="24"/>
      <c r="F25" s="23">
        <f t="shared" si="0"/>
        <v>-5792700</v>
      </c>
    </row>
    <row r="26" spans="1:6" ht="15.75" x14ac:dyDescent="0.25">
      <c r="A26" s="19"/>
      <c r="B26" s="20" t="s">
        <v>27</v>
      </c>
      <c r="C26" s="24"/>
      <c r="D26" s="24">
        <v>15000000</v>
      </c>
      <c r="E26" s="24"/>
      <c r="F26" s="23">
        <f t="shared" si="0"/>
        <v>9207300</v>
      </c>
    </row>
    <row r="27" spans="1:6" ht="15.75" x14ac:dyDescent="0.25">
      <c r="A27" s="19">
        <v>42268</v>
      </c>
      <c r="B27" s="20" t="s">
        <v>8</v>
      </c>
      <c r="C27" s="24"/>
      <c r="D27" s="24"/>
      <c r="E27" s="24">
        <v>450000</v>
      </c>
      <c r="F27" s="23">
        <f t="shared" si="0"/>
        <v>8757300</v>
      </c>
    </row>
    <row r="28" spans="1:6" ht="15.75" x14ac:dyDescent="0.25">
      <c r="A28" s="19"/>
      <c r="B28" s="26" t="s">
        <v>12</v>
      </c>
      <c r="C28" s="24"/>
      <c r="D28" s="24"/>
      <c r="E28" s="24">
        <v>50000</v>
      </c>
      <c r="F28" s="23">
        <f t="shared" si="0"/>
        <v>8707300</v>
      </c>
    </row>
    <row r="29" spans="1:6" ht="15.75" x14ac:dyDescent="0.25">
      <c r="A29" s="19"/>
      <c r="B29" s="20" t="s">
        <v>13</v>
      </c>
      <c r="C29" s="24"/>
      <c r="D29" s="24"/>
      <c r="E29" s="24">
        <v>10000</v>
      </c>
      <c r="F29" s="23">
        <f t="shared" si="0"/>
        <v>8697300</v>
      </c>
    </row>
    <row r="30" spans="1:6" ht="15.75" x14ac:dyDescent="0.25">
      <c r="A30" s="19"/>
      <c r="B30" s="20" t="s">
        <v>14</v>
      </c>
      <c r="C30" s="24"/>
      <c r="D30" s="27"/>
      <c r="E30" s="24">
        <v>30000</v>
      </c>
      <c r="F30" s="23">
        <f t="shared" si="0"/>
        <v>8667300</v>
      </c>
    </row>
    <row r="31" spans="1:6" ht="15.75" x14ac:dyDescent="0.25">
      <c r="A31" s="19"/>
      <c r="B31" s="20" t="s">
        <v>11</v>
      </c>
      <c r="C31" s="24"/>
      <c r="D31" s="24"/>
      <c r="E31" s="24">
        <v>20000</v>
      </c>
      <c r="F31" s="23">
        <f t="shared" si="0"/>
        <v>8647300</v>
      </c>
    </row>
    <row r="32" spans="1:6" ht="15.75" x14ac:dyDescent="0.25">
      <c r="A32" s="19"/>
      <c r="B32" s="20" t="s">
        <v>9</v>
      </c>
      <c r="C32" s="24"/>
      <c r="D32" s="9"/>
      <c r="E32" s="24">
        <v>50000</v>
      </c>
      <c r="F32" s="23">
        <f t="shared" si="0"/>
        <v>8597300</v>
      </c>
    </row>
    <row r="33" spans="1:6" ht="15.75" x14ac:dyDescent="0.25">
      <c r="A33" s="19"/>
      <c r="B33" s="26" t="s">
        <v>15</v>
      </c>
      <c r="C33" s="24"/>
      <c r="D33" s="9"/>
      <c r="E33" s="24">
        <v>25000</v>
      </c>
      <c r="F33" s="23">
        <f t="shared" si="0"/>
        <v>8572300</v>
      </c>
    </row>
    <row r="34" spans="1:6" ht="15.75" x14ac:dyDescent="0.25">
      <c r="A34" s="19"/>
      <c r="B34" s="26" t="s">
        <v>16</v>
      </c>
      <c r="C34" s="9"/>
      <c r="D34" s="9"/>
      <c r="E34" s="24">
        <v>30000</v>
      </c>
      <c r="F34" s="23">
        <f t="shared" si="0"/>
        <v>8542300</v>
      </c>
    </row>
    <row r="35" spans="1:6" ht="15.75" x14ac:dyDescent="0.25">
      <c r="A35" s="19"/>
      <c r="B35" s="28" t="s">
        <v>17</v>
      </c>
      <c r="C35" s="24"/>
      <c r="D35" s="24"/>
      <c r="E35" s="24">
        <v>30000</v>
      </c>
      <c r="F35" s="23">
        <f t="shared" si="0"/>
        <v>8512300</v>
      </c>
    </row>
    <row r="36" spans="1:6" ht="15.75" x14ac:dyDescent="0.25">
      <c r="A36" s="19"/>
      <c r="B36" s="28" t="s">
        <v>18</v>
      </c>
      <c r="C36" s="24"/>
      <c r="D36" s="9"/>
      <c r="E36" s="24">
        <v>80000</v>
      </c>
      <c r="F36" s="23">
        <f t="shared" si="0"/>
        <v>8432300</v>
      </c>
    </row>
    <row r="37" spans="1:6" ht="15.75" x14ac:dyDescent="0.25">
      <c r="A37" s="19"/>
      <c r="B37" s="29" t="s">
        <v>19</v>
      </c>
      <c r="C37" s="24"/>
      <c r="D37" s="24"/>
      <c r="E37" s="24">
        <v>150000</v>
      </c>
      <c r="F37" s="23">
        <f t="shared" si="0"/>
        <v>8282300</v>
      </c>
    </row>
    <row r="38" spans="1:6" ht="15.75" x14ac:dyDescent="0.25">
      <c r="A38" s="19">
        <v>42275</v>
      </c>
      <c r="B38" s="26" t="s">
        <v>8</v>
      </c>
      <c r="C38" s="24"/>
      <c r="D38" s="24"/>
      <c r="E38" s="24">
        <v>450000</v>
      </c>
      <c r="F38" s="23">
        <f t="shared" si="0"/>
        <v>7832300</v>
      </c>
    </row>
    <row r="39" spans="1:6" ht="15.75" x14ac:dyDescent="0.25">
      <c r="A39" s="19"/>
      <c r="B39" s="26" t="s">
        <v>20</v>
      </c>
      <c r="C39" s="24"/>
      <c r="D39" s="24"/>
      <c r="E39" s="30">
        <v>80000</v>
      </c>
      <c r="F39" s="23">
        <f t="shared" si="0"/>
        <v>7752300</v>
      </c>
    </row>
    <row r="40" spans="1:6" ht="15.75" x14ac:dyDescent="0.25">
      <c r="A40" s="26"/>
      <c r="B40" s="26" t="s">
        <v>21</v>
      </c>
      <c r="C40" s="24"/>
      <c r="D40" s="26"/>
      <c r="E40" s="24">
        <v>50000</v>
      </c>
      <c r="F40" s="23">
        <f t="shared" si="0"/>
        <v>7702300</v>
      </c>
    </row>
    <row r="41" spans="1:6" ht="15.75" x14ac:dyDescent="0.25">
      <c r="A41" s="19"/>
      <c r="B41" s="26" t="s">
        <v>24</v>
      </c>
      <c r="C41" s="24"/>
      <c r="D41" s="24"/>
      <c r="E41" s="24">
        <v>25000</v>
      </c>
      <c r="F41" s="23">
        <f t="shared" si="0"/>
        <v>7677300</v>
      </c>
    </row>
    <row r="42" spans="1:6" ht="15.75" x14ac:dyDescent="0.25">
      <c r="A42" s="19"/>
      <c r="B42" s="26" t="s">
        <v>23</v>
      </c>
      <c r="C42" s="24"/>
      <c r="D42" s="24"/>
      <c r="E42" s="24">
        <v>15000</v>
      </c>
      <c r="F42" s="23">
        <f t="shared" si="0"/>
        <v>7662300</v>
      </c>
    </row>
    <row r="43" spans="1:6" ht="15.75" x14ac:dyDescent="0.25">
      <c r="A43" s="19"/>
      <c r="B43" s="26" t="s">
        <v>14</v>
      </c>
      <c r="C43" s="24"/>
      <c r="D43" s="24"/>
      <c r="E43" s="24">
        <v>10000</v>
      </c>
      <c r="F43" s="23">
        <f t="shared" si="0"/>
        <v>7652300</v>
      </c>
    </row>
    <row r="44" spans="1:6" ht="15.75" x14ac:dyDescent="0.25">
      <c r="A44" s="19">
        <v>42276</v>
      </c>
      <c r="B44" s="26" t="s">
        <v>22</v>
      </c>
      <c r="C44" s="24"/>
      <c r="D44" s="24">
        <v>500000</v>
      </c>
      <c r="E44" s="24"/>
      <c r="F44" s="23">
        <f t="shared" si="0"/>
        <v>8152300</v>
      </c>
    </row>
    <row r="45" spans="1:6" s="2" customFormat="1" ht="12.75" hidden="1" customHeight="1" x14ac:dyDescent="0.25">
      <c r="A45" s="16"/>
      <c r="B45" s="16"/>
      <c r="C45" s="13" t="e">
        <f>#REF! +#REF!</f>
        <v>#REF!</v>
      </c>
      <c r="D45" s="13"/>
      <c r="E45" s="10"/>
      <c r="F45" s="23" t="e">
        <f t="shared" si="0"/>
        <v>#REF!</v>
      </c>
    </row>
    <row r="46" spans="1:6" ht="15.75" x14ac:dyDescent="0.25">
      <c r="A46" s="16" t="s">
        <v>30</v>
      </c>
      <c r="B46" s="16"/>
      <c r="C46" s="11">
        <f>SUM(C5:C44)</f>
        <v>3000000</v>
      </c>
      <c r="D46" s="11">
        <f>SUM(D13:D44)</f>
        <v>17612800</v>
      </c>
      <c r="E46" s="12">
        <f>SUM(E5:E44)</f>
        <v>3450000</v>
      </c>
      <c r="F46" s="12">
        <f>F4+C47-E46</f>
        <v>8152300</v>
      </c>
    </row>
    <row r="47" spans="1:6" ht="15.75" x14ac:dyDescent="0.25">
      <c r="A47" s="16"/>
      <c r="B47" s="16"/>
      <c r="C47" s="13">
        <f>C46+D46</f>
        <v>20612800</v>
      </c>
      <c r="D47" s="13"/>
      <c r="E47" s="12"/>
      <c r="F47" s="12"/>
    </row>
    <row r="48" spans="1:6" x14ac:dyDescent="0.25">
      <c r="A48" s="14"/>
      <c r="B48" s="15"/>
      <c r="C48" s="15"/>
      <c r="D48" s="15"/>
      <c r="E48" s="15"/>
      <c r="F48" s="15"/>
    </row>
  </sheetData>
  <mergeCells count="10">
    <mergeCell ref="E46:E47"/>
    <mergeCell ref="F46:F47"/>
    <mergeCell ref="C47:D47"/>
    <mergeCell ref="A48:F48"/>
    <mergeCell ref="A1:F1"/>
    <mergeCell ref="C2:D2"/>
    <mergeCell ref="A45:B45"/>
    <mergeCell ref="C45:D45"/>
    <mergeCell ref="A4:E4"/>
    <mergeCell ref="A46:B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vx</dc:creator>
  <cp:lastModifiedBy>TrangXop</cp:lastModifiedBy>
  <dcterms:created xsi:type="dcterms:W3CDTF">2015-09-11T00:50:41Z</dcterms:created>
  <dcterms:modified xsi:type="dcterms:W3CDTF">2015-12-08T14:59:00Z</dcterms:modified>
</cp:coreProperties>
</file>