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<sst xmlns="http://schemas.openxmlformats.org/spreadsheetml/2006/main" count="67" uniqueCount="66">
  <si>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BÁO CÁO THU CHI NỒI CHÁO HÀ TĨNH THÁNG 11/2014</t>
  </si>
  <si>
    <t>Ngày</t>
  </si>
  <si>
    <t>Chi tiết</t>
  </si>
  <si>
    <t>Thu</t>
  </si>
  <si>
    <t>Chi</t>
  </si>
  <si>
    <t>Tồn</t>
  </si>
  <si>
    <t>CMTX</t>
  </si>
  <si>
    <t>CMKTX</t>
  </si>
  <si>
    <t>Tồn tháng 10/2014</t>
  </si>
  <si>
    <t>Bù 7kg*6 = 42</t>
  </si>
  <si>
    <t>Mùng tơi 2 bó * 7 = 14</t>
  </si>
  <si>
    <t>Gạo 5k * 11 = 55</t>
  </si>
  <si>
    <t>Thịt 5kg*90 =450</t>
  </si>
  <si>
    <t>Đậu nành 4kg * 18 = 72</t>
  </si>
  <si>
    <t>Cà rốt 2kg*11 = 22</t>
  </si>
  <si>
    <t>Hành ống 1kg*10 = 10</t>
  </si>
  <si>
    <t>Ngò tàu 0.5kg*20 = 10</t>
  </si>
  <si>
    <t>Hành đỏ 1kg*15 = 15</t>
  </si>
  <si>
    <t>Cốc tiện lợi 100 cái *60 = 60</t>
  </si>
  <si>
    <t>FB: Tran Thuy Nga ủng hộ</t>
  </si>
  <si>
    <t>FB: Nguyễn Thị Mai Thúy ủng hộ</t>
  </si>
  <si>
    <t>Bù 8kg x 8 = 64k</t>
  </si>
  <si>
    <t>- Gạo 5kg x 11 =55k</t>
  </si>
  <si>
    <t>- Rau mùng tơi 2 bó x 6 =12k</t>
  </si>
  <si>
    <t>- Hành 1kgx5 = 5k</t>
  </si>
  <si>
    <t>- Ngò tàu 0.5k x 20 =10k</t>
  </si>
  <si>
    <t>- Cà rốt 2kgx12 = 24k</t>
  </si>
  <si>
    <t>- Thịt 5kg x 90 = 450k</t>
  </si>
  <si>
    <t>- Bao tay 2 hộp x10 = 20k</t>
  </si>
  <si>
    <t>- Túi bóng 1kg x 35 = 35k.</t>
  </si>
  <si>
    <t>- Đổi gas 350k</t>
  </si>
  <si>
    <t>Shop Bờm Hiếu</t>
  </si>
  <si>
    <t>Anh Ninh (CSGT TP Hà Tĩnh)</t>
  </si>
  <si>
    <t>Anh Thắng giáo viên trường THCS Mỹ Lộc</t>
  </si>
  <si>
    <t>Đồng nghiệp TungShing CMTX T11</t>
  </si>
  <si>
    <t>Gạo 140k</t>
  </si>
  <si>
    <t>Bù 8kgx7=56k</t>
  </si>
  <si>
    <t>Cà rốt 2,2kgx 12=26k</t>
  </si>
  <si>
    <t>Hành 5k</t>
  </si>
  <si>
    <t>Ngò ta: 13k</t>
  </si>
  <si>
    <t>Thịt 450k</t>
  </si>
  <si>
    <t>Rau mùng tơi: 2 bó 15k</t>
  </si>
  <si>
    <t>nước mắm 28k</t>
  </si>
  <si>
    <t>áo mưa tiện lợi 12k</t>
  </si>
  <si>
    <t xml:space="preserve">Nguyễn Văn Kiên (ĐSQ tại Brazil) ủng hộ CMTX </t>
  </si>
  <si>
    <t>FB Yến Trần</t>
  </si>
  <si>
    <t>Hạt tiêu: 25k</t>
  </si>
  <si>
    <t>Cà rốt: 20k</t>
  </si>
  <si>
    <t>Bí đỏ: 64k</t>
  </si>
  <si>
    <t>Hành ngò: 20k</t>
  </si>
  <si>
    <t>Đậu nành: 36k</t>
  </si>
  <si>
    <t>Gạo: 120k</t>
  </si>
  <si>
    <t>Mồng tơi: 14k</t>
  </si>
  <si>
    <t>Hành tím: 15k</t>
  </si>
  <si>
    <t>Bột nêm: 4k</t>
  </si>
  <si>
    <t>Thịt: 450k</t>
  </si>
  <si>
    <t>Nhóm Những người bạn ủng hộ</t>
  </si>
  <si>
    <t>FB Lê Chinh</t>
  </si>
  <si>
    <t>Anh Trương Hữu Trung chủ tịch HĐQT Khoáng sản Hà Tĩnh</t>
  </si>
  <si>
    <t>Bé Minh &amp; CÀ chua CMTX T11</t>
  </si>
  <si>
    <t>Bù 56k</t>
  </si>
  <si>
    <t>Mùng tơi 12k</t>
  </si>
  <si>
    <t>Hành ngò 20k</t>
  </si>
  <si>
    <t>Cà rốt 26k</t>
  </si>
  <si>
    <t>Gạo 10kg (ủng hộ) đang còn 20kg.</t>
  </si>
  <si>
    <t>Tồn cuối tháng 11/2014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</si>
</sst>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 quotePrefix="1">
      <alignment horizontal="center" vertical="center"/>
    </xf>
    <xf numFmtId="0" fontId="4" fillId="0" borderId="3" xfId="0" applyFont="1" applyBorder="1" applyAlignment="1">
      <alignment/>
    </xf>
    <xf numFmtId="165" fontId="0" fillId="3" borderId="3" xfId="15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/>
    </xf>
    <xf numFmtId="165" fontId="0" fillId="3" borderId="4" xfId="15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4" fontId="0" fillId="3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/>
    </xf>
    <xf numFmtId="165" fontId="0" fillId="3" borderId="5" xfId="15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4" fontId="0" fillId="3" borderId="5" xfId="0" applyNumberFormat="1" applyFont="1" applyFill="1" applyBorder="1" applyAlignment="1" quotePrefix="1">
      <alignment horizontal="left" vertical="center"/>
    </xf>
    <xf numFmtId="165" fontId="3" fillId="0" borderId="5" xfId="15" applyNumberFormat="1" applyFont="1" applyBorder="1" applyAlignment="1">
      <alignment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 quotePrefix="1">
      <alignment horizontal="center" vertic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165" fontId="3" fillId="0" borderId="5" xfId="15" applyNumberFormat="1" applyFont="1" applyFill="1" applyBorder="1" applyAlignment="1">
      <alignment vertical="center"/>
    </xf>
    <xf numFmtId="14" fontId="3" fillId="3" borderId="6" xfId="0" applyNumberFormat="1" applyFont="1" applyFill="1" applyBorder="1" applyAlignment="1" quotePrefix="1">
      <alignment horizontal="center" vertical="center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65" fontId="3" fillId="0" borderId="6" xfId="15" applyNumberFormat="1" applyFont="1" applyFill="1" applyBorder="1" applyAlignment="1">
      <alignment vertical="center"/>
    </xf>
    <xf numFmtId="165" fontId="5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5" fontId="7" fillId="0" borderId="2" xfId="15" applyNumberFormat="1" applyFont="1" applyBorder="1" applyAlignment="1">
      <alignment vertical="center"/>
    </xf>
    <xf numFmtId="165" fontId="7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7" fillId="0" borderId="2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0.140625" style="0" bestFit="1" customWidth="1"/>
    <col min="2" max="2" width="48.7109375" style="0" bestFit="1" customWidth="1"/>
    <col min="3" max="5" width="10.28125" style="0" bestFit="1" customWidth="1"/>
    <col min="6" max="6" width="12.28125" style="0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3" t="s">
        <v>2</v>
      </c>
      <c r="C2" s="4" t="s">
        <v>3</v>
      </c>
      <c r="D2" s="4"/>
      <c r="E2" s="5" t="s">
        <v>4</v>
      </c>
      <c r="F2" s="3" t="s">
        <v>5</v>
      </c>
    </row>
    <row r="3" spans="1:6" ht="15">
      <c r="A3" s="2"/>
      <c r="B3" s="3"/>
      <c r="C3" s="5" t="s">
        <v>6</v>
      </c>
      <c r="D3" s="5" t="s">
        <v>7</v>
      </c>
      <c r="E3" s="5"/>
      <c r="F3" s="6"/>
    </row>
    <row r="4" spans="1:6" ht="15">
      <c r="A4" s="7" t="s">
        <v>8</v>
      </c>
      <c r="B4" s="7"/>
      <c r="C4" s="7"/>
      <c r="D4" s="7"/>
      <c r="E4" s="7"/>
      <c r="F4" s="6">
        <v>-1375500</v>
      </c>
    </row>
    <row r="5" spans="1:6" ht="14.25">
      <c r="A5" s="8">
        <v>41945</v>
      </c>
      <c r="B5" s="9" t="s">
        <v>9</v>
      </c>
      <c r="C5" s="10"/>
      <c r="D5" s="10"/>
      <c r="E5" s="10">
        <v>42000</v>
      </c>
      <c r="F5" s="11">
        <f>F4+C5+D5-E5</f>
        <v>-1417500</v>
      </c>
    </row>
    <row r="6" spans="1:6" ht="14.25">
      <c r="A6" s="12"/>
      <c r="B6" s="13" t="s">
        <v>10</v>
      </c>
      <c r="C6" s="14"/>
      <c r="D6" s="14"/>
      <c r="E6" s="14">
        <v>14000</v>
      </c>
      <c r="F6" s="15">
        <f aca="true" t="shared" si="0" ref="F6:F61">F5+C6+D6-E6</f>
        <v>-1431500</v>
      </c>
    </row>
    <row r="7" spans="1:6" ht="14.25">
      <c r="A7" s="16"/>
      <c r="B7" s="17" t="s">
        <v>11</v>
      </c>
      <c r="C7" s="18"/>
      <c r="D7" s="18"/>
      <c r="E7" s="18">
        <v>55000</v>
      </c>
      <c r="F7" s="19">
        <f t="shared" si="0"/>
        <v>-1486500</v>
      </c>
    </row>
    <row r="8" spans="1:6" ht="14.25">
      <c r="A8" s="20"/>
      <c r="B8" s="17" t="s">
        <v>12</v>
      </c>
      <c r="C8" s="21"/>
      <c r="D8" s="21"/>
      <c r="E8" s="18">
        <v>450000</v>
      </c>
      <c r="F8" s="19">
        <f t="shared" si="0"/>
        <v>-1936500</v>
      </c>
    </row>
    <row r="9" spans="1:6" ht="14.25">
      <c r="A9" s="20"/>
      <c r="B9" s="17" t="s">
        <v>13</v>
      </c>
      <c r="C9" s="21"/>
      <c r="D9" s="21"/>
      <c r="E9" s="18">
        <v>72000</v>
      </c>
      <c r="F9" s="19">
        <f t="shared" si="0"/>
        <v>-2008500</v>
      </c>
    </row>
    <row r="10" spans="1:6" ht="14.25">
      <c r="A10" s="20"/>
      <c r="B10" s="17" t="s">
        <v>14</v>
      </c>
      <c r="C10" s="21"/>
      <c r="D10" s="21"/>
      <c r="E10" s="18">
        <v>22000</v>
      </c>
      <c r="F10" s="19">
        <f t="shared" si="0"/>
        <v>-2030500</v>
      </c>
    </row>
    <row r="11" spans="1:6" ht="14.25">
      <c r="A11" s="20"/>
      <c r="B11" s="17" t="s">
        <v>15</v>
      </c>
      <c r="C11" s="21"/>
      <c r="D11" s="21"/>
      <c r="E11" s="21">
        <v>10000</v>
      </c>
      <c r="F11" s="19">
        <f t="shared" si="0"/>
        <v>-2040500</v>
      </c>
    </row>
    <row r="12" spans="1:6" ht="14.25">
      <c r="A12" s="20"/>
      <c r="B12" s="17" t="s">
        <v>16</v>
      </c>
      <c r="C12" s="21"/>
      <c r="D12" s="21"/>
      <c r="E12" s="21">
        <v>10000</v>
      </c>
      <c r="F12" s="19">
        <f t="shared" si="0"/>
        <v>-2050500</v>
      </c>
    </row>
    <row r="13" spans="1:6" ht="14.25">
      <c r="A13" s="22"/>
      <c r="B13" s="17" t="s">
        <v>17</v>
      </c>
      <c r="C13" s="18"/>
      <c r="D13" s="18"/>
      <c r="E13" s="21">
        <v>15000</v>
      </c>
      <c r="F13" s="19">
        <f t="shared" si="0"/>
        <v>-2065500</v>
      </c>
    </row>
    <row r="14" spans="1:6" ht="14.25">
      <c r="A14" s="23"/>
      <c r="B14" s="17" t="s">
        <v>18</v>
      </c>
      <c r="C14" s="18"/>
      <c r="D14" s="18"/>
      <c r="E14" s="21">
        <v>60000</v>
      </c>
      <c r="F14" s="19">
        <f t="shared" si="0"/>
        <v>-2125500</v>
      </c>
    </row>
    <row r="15" spans="1:6" ht="14.25">
      <c r="A15" s="23">
        <v>41946</v>
      </c>
      <c r="B15" s="17" t="s">
        <v>19</v>
      </c>
      <c r="C15" s="18"/>
      <c r="D15" s="18">
        <v>1000000</v>
      </c>
      <c r="E15" s="21"/>
      <c r="F15" s="19">
        <f t="shared" si="0"/>
        <v>-1125500</v>
      </c>
    </row>
    <row r="16" spans="1:6" ht="14.25">
      <c r="A16" s="23"/>
      <c r="B16" s="17" t="s">
        <v>20</v>
      </c>
      <c r="C16" s="18"/>
      <c r="D16" s="18">
        <v>1000000</v>
      </c>
      <c r="E16" s="21"/>
      <c r="F16" s="19">
        <f t="shared" si="0"/>
        <v>-125500</v>
      </c>
    </row>
    <row r="17" spans="1:6" ht="14.25">
      <c r="A17" s="22">
        <v>41952</v>
      </c>
      <c r="B17" s="17" t="s">
        <v>21</v>
      </c>
      <c r="C17" s="18"/>
      <c r="D17" s="18"/>
      <c r="E17" s="21">
        <v>64000</v>
      </c>
      <c r="F17" s="19">
        <f t="shared" si="0"/>
        <v>-189500</v>
      </c>
    </row>
    <row r="18" spans="1:6" ht="14.25">
      <c r="A18" s="23"/>
      <c r="B18" s="17" t="s">
        <v>22</v>
      </c>
      <c r="C18" s="18"/>
      <c r="D18" s="18"/>
      <c r="E18" s="18">
        <v>55000</v>
      </c>
      <c r="F18" s="19">
        <f t="shared" si="0"/>
        <v>-244500</v>
      </c>
    </row>
    <row r="19" spans="1:6" ht="14.25">
      <c r="A19" s="16"/>
      <c r="B19" s="17" t="s">
        <v>23</v>
      </c>
      <c r="C19" s="18"/>
      <c r="D19" s="18"/>
      <c r="E19" s="18">
        <v>12000</v>
      </c>
      <c r="F19" s="19">
        <f t="shared" si="0"/>
        <v>-256500</v>
      </c>
    </row>
    <row r="20" spans="1:6" ht="14.25">
      <c r="A20" s="16"/>
      <c r="B20" s="17" t="s">
        <v>24</v>
      </c>
      <c r="C20" s="18"/>
      <c r="D20" s="18"/>
      <c r="E20" s="18">
        <v>5000</v>
      </c>
      <c r="F20" s="19">
        <f t="shared" si="0"/>
        <v>-261500</v>
      </c>
    </row>
    <row r="21" spans="1:6" ht="14.25">
      <c r="A21" s="16"/>
      <c r="B21" s="17" t="s">
        <v>25</v>
      </c>
      <c r="C21" s="18"/>
      <c r="D21" s="18"/>
      <c r="E21" s="18">
        <v>10000</v>
      </c>
      <c r="F21" s="19">
        <f t="shared" si="0"/>
        <v>-271500</v>
      </c>
    </row>
    <row r="22" spans="1:6" ht="14.25">
      <c r="A22" s="20"/>
      <c r="B22" s="17" t="s">
        <v>26</v>
      </c>
      <c r="C22" s="18"/>
      <c r="D22" s="18"/>
      <c r="E22" s="18">
        <v>24000</v>
      </c>
      <c r="F22" s="19">
        <f t="shared" si="0"/>
        <v>-295500</v>
      </c>
    </row>
    <row r="23" spans="1:6" ht="14.25">
      <c r="A23" s="16"/>
      <c r="B23" s="17" t="s">
        <v>27</v>
      </c>
      <c r="C23" s="18"/>
      <c r="D23" s="18"/>
      <c r="E23" s="18">
        <v>450000</v>
      </c>
      <c r="F23" s="19">
        <f t="shared" si="0"/>
        <v>-745500</v>
      </c>
    </row>
    <row r="24" spans="1:6" ht="14.25">
      <c r="A24" s="16"/>
      <c r="B24" s="17" t="s">
        <v>28</v>
      </c>
      <c r="C24" s="18"/>
      <c r="D24" s="18"/>
      <c r="E24" s="18">
        <v>20000</v>
      </c>
      <c r="F24" s="19">
        <f t="shared" si="0"/>
        <v>-765500</v>
      </c>
    </row>
    <row r="25" spans="1:6" ht="14.25">
      <c r="A25" s="23"/>
      <c r="B25" s="17" t="s">
        <v>29</v>
      </c>
      <c r="C25" s="18"/>
      <c r="D25" s="18"/>
      <c r="E25" s="21">
        <v>35000</v>
      </c>
      <c r="F25" s="19">
        <f t="shared" si="0"/>
        <v>-800500</v>
      </c>
    </row>
    <row r="26" spans="1:6" ht="14.25">
      <c r="A26" s="23"/>
      <c r="B26" s="17" t="s">
        <v>30</v>
      </c>
      <c r="C26" s="18"/>
      <c r="D26" s="18"/>
      <c r="E26" s="21">
        <v>350000</v>
      </c>
      <c r="F26" s="19">
        <f t="shared" si="0"/>
        <v>-1150500</v>
      </c>
    </row>
    <row r="27" spans="1:6" ht="14.25">
      <c r="A27" s="23"/>
      <c r="B27" s="17" t="s">
        <v>31</v>
      </c>
      <c r="C27" s="18"/>
      <c r="D27" s="18">
        <v>200000</v>
      </c>
      <c r="E27" s="21"/>
      <c r="F27" s="19">
        <f t="shared" si="0"/>
        <v>-950500</v>
      </c>
    </row>
    <row r="28" spans="1:6" ht="14.25">
      <c r="A28" s="23"/>
      <c r="B28" s="17" t="s">
        <v>32</v>
      </c>
      <c r="C28" s="18"/>
      <c r="D28" s="18">
        <v>50000</v>
      </c>
      <c r="E28" s="21"/>
      <c r="F28" s="19">
        <f t="shared" si="0"/>
        <v>-900500</v>
      </c>
    </row>
    <row r="29" spans="1:6" ht="14.25">
      <c r="A29" s="23"/>
      <c r="B29" s="17" t="s">
        <v>33</v>
      </c>
      <c r="C29" s="18"/>
      <c r="D29" s="18">
        <v>200000</v>
      </c>
      <c r="E29" s="21"/>
      <c r="F29" s="19">
        <f t="shared" si="0"/>
        <v>-700500</v>
      </c>
    </row>
    <row r="30" spans="1:6" ht="14.25">
      <c r="A30" s="23">
        <v>41955</v>
      </c>
      <c r="B30" s="17" t="s">
        <v>34</v>
      </c>
      <c r="C30" s="18">
        <v>300000</v>
      </c>
      <c r="D30" s="18"/>
      <c r="E30" s="21"/>
      <c r="F30" s="19">
        <f t="shared" si="0"/>
        <v>-400500</v>
      </c>
    </row>
    <row r="31" spans="1:6" ht="14.25">
      <c r="A31" s="23">
        <v>41959</v>
      </c>
      <c r="B31" s="17" t="s">
        <v>35</v>
      </c>
      <c r="C31" s="18"/>
      <c r="D31" s="18"/>
      <c r="E31" s="21">
        <v>140000</v>
      </c>
      <c r="F31" s="19">
        <f t="shared" si="0"/>
        <v>-540500</v>
      </c>
    </row>
    <row r="32" spans="1:6" ht="14.25">
      <c r="A32" s="23"/>
      <c r="B32" s="17" t="s">
        <v>36</v>
      </c>
      <c r="C32" s="18"/>
      <c r="D32" s="18"/>
      <c r="E32" s="21">
        <v>56000</v>
      </c>
      <c r="F32" s="19">
        <f t="shared" si="0"/>
        <v>-596500</v>
      </c>
    </row>
    <row r="33" spans="1:6" ht="14.25">
      <c r="A33" s="23"/>
      <c r="B33" s="17" t="s">
        <v>37</v>
      </c>
      <c r="C33" s="18"/>
      <c r="D33" s="18"/>
      <c r="E33" s="21">
        <v>26000</v>
      </c>
      <c r="F33" s="19">
        <f t="shared" si="0"/>
        <v>-622500</v>
      </c>
    </row>
    <row r="34" spans="1:6" ht="14.25">
      <c r="A34" s="23"/>
      <c r="B34" s="17" t="s">
        <v>38</v>
      </c>
      <c r="C34" s="18"/>
      <c r="D34" s="18"/>
      <c r="E34" s="21">
        <v>5000</v>
      </c>
      <c r="F34" s="19">
        <f t="shared" si="0"/>
        <v>-627500</v>
      </c>
    </row>
    <row r="35" spans="1:6" ht="14.25">
      <c r="A35" s="23"/>
      <c r="B35" s="17" t="s">
        <v>39</v>
      </c>
      <c r="C35" s="18"/>
      <c r="D35" s="18"/>
      <c r="E35" s="21">
        <v>13000</v>
      </c>
      <c r="F35" s="19">
        <f t="shared" si="0"/>
        <v>-640500</v>
      </c>
    </row>
    <row r="36" spans="1:6" ht="14.25">
      <c r="A36" s="23"/>
      <c r="B36" s="17" t="s">
        <v>40</v>
      </c>
      <c r="C36" s="18"/>
      <c r="D36" s="18"/>
      <c r="E36" s="21">
        <v>450000</v>
      </c>
      <c r="F36" s="19">
        <f t="shared" si="0"/>
        <v>-1090500</v>
      </c>
    </row>
    <row r="37" spans="1:6" ht="14.25">
      <c r="A37" s="23"/>
      <c r="B37" s="17" t="s">
        <v>41</v>
      </c>
      <c r="C37" s="18"/>
      <c r="D37" s="18"/>
      <c r="E37" s="21">
        <v>15000</v>
      </c>
      <c r="F37" s="19">
        <f t="shared" si="0"/>
        <v>-1105500</v>
      </c>
    </row>
    <row r="38" spans="1:6" ht="14.25">
      <c r="A38" s="23"/>
      <c r="B38" s="17" t="s">
        <v>42</v>
      </c>
      <c r="C38" s="18"/>
      <c r="D38" s="18"/>
      <c r="E38" s="21">
        <v>28000</v>
      </c>
      <c r="F38" s="19">
        <f t="shared" si="0"/>
        <v>-1133500</v>
      </c>
    </row>
    <row r="39" spans="1:6" ht="14.25">
      <c r="A39" s="23"/>
      <c r="B39" s="17" t="s">
        <v>43</v>
      </c>
      <c r="C39" s="18"/>
      <c r="D39" s="18"/>
      <c r="E39" s="21">
        <v>12000</v>
      </c>
      <c r="F39" s="19">
        <f t="shared" si="0"/>
        <v>-1145500</v>
      </c>
    </row>
    <row r="40" spans="1:6" ht="14.25">
      <c r="A40" s="23"/>
      <c r="B40" s="17" t="s">
        <v>44</v>
      </c>
      <c r="C40" s="18">
        <v>500000</v>
      </c>
      <c r="D40" s="18"/>
      <c r="E40" s="21"/>
      <c r="F40" s="19">
        <f t="shared" si="0"/>
        <v>-645500</v>
      </c>
    </row>
    <row r="41" spans="1:6" ht="14.25">
      <c r="A41" s="23"/>
      <c r="B41" s="17" t="s">
        <v>45</v>
      </c>
      <c r="C41" s="18"/>
      <c r="D41" s="18">
        <v>300000</v>
      </c>
      <c r="E41" s="21"/>
      <c r="F41" s="19">
        <f t="shared" si="0"/>
        <v>-345500</v>
      </c>
    </row>
    <row r="42" spans="1:6" ht="14.25">
      <c r="A42" s="23">
        <v>41969</v>
      </c>
      <c r="B42" s="17" t="s">
        <v>46</v>
      </c>
      <c r="C42" s="18"/>
      <c r="D42" s="18"/>
      <c r="E42" s="21">
        <v>25000</v>
      </c>
      <c r="F42" s="19">
        <f t="shared" si="0"/>
        <v>-370500</v>
      </c>
    </row>
    <row r="43" spans="1:6" ht="14.25">
      <c r="A43" s="23"/>
      <c r="B43" s="17" t="s">
        <v>47</v>
      </c>
      <c r="C43" s="18"/>
      <c r="D43" s="18"/>
      <c r="E43" s="21">
        <v>20000</v>
      </c>
      <c r="F43" s="19">
        <f t="shared" si="0"/>
        <v>-390500</v>
      </c>
    </row>
    <row r="44" spans="1:6" ht="14.25">
      <c r="A44" s="23"/>
      <c r="B44" s="17" t="s">
        <v>48</v>
      </c>
      <c r="C44" s="18"/>
      <c r="D44" s="18"/>
      <c r="E44" s="21">
        <v>64000</v>
      </c>
      <c r="F44" s="19">
        <f t="shared" si="0"/>
        <v>-454500</v>
      </c>
    </row>
    <row r="45" spans="1:6" ht="14.25">
      <c r="A45" s="23"/>
      <c r="B45" s="17" t="s">
        <v>49</v>
      </c>
      <c r="C45" s="18"/>
      <c r="D45" s="18"/>
      <c r="E45" s="21">
        <v>20000</v>
      </c>
      <c r="F45" s="19">
        <f t="shared" si="0"/>
        <v>-474500</v>
      </c>
    </row>
    <row r="46" spans="1:6" ht="14.25">
      <c r="A46" s="23"/>
      <c r="B46" s="17" t="s">
        <v>50</v>
      </c>
      <c r="C46" s="18"/>
      <c r="D46" s="18"/>
      <c r="E46" s="21">
        <v>36000</v>
      </c>
      <c r="F46" s="19">
        <f t="shared" si="0"/>
        <v>-510500</v>
      </c>
    </row>
    <row r="47" spans="1:6" ht="14.25">
      <c r="A47" s="23"/>
      <c r="B47" s="17" t="s">
        <v>51</v>
      </c>
      <c r="C47" s="18"/>
      <c r="D47" s="18"/>
      <c r="E47" s="21">
        <v>120000</v>
      </c>
      <c r="F47" s="19">
        <f t="shared" si="0"/>
        <v>-630500</v>
      </c>
    </row>
    <row r="48" spans="1:6" ht="14.25">
      <c r="A48" s="23"/>
      <c r="B48" s="17" t="s">
        <v>52</v>
      </c>
      <c r="C48" s="18"/>
      <c r="D48" s="18"/>
      <c r="E48" s="21">
        <v>14000</v>
      </c>
      <c r="F48" s="19">
        <f t="shared" si="0"/>
        <v>-644500</v>
      </c>
    </row>
    <row r="49" spans="1:6" ht="14.25">
      <c r="A49" s="23"/>
      <c r="B49" s="17" t="s">
        <v>53</v>
      </c>
      <c r="C49" s="18"/>
      <c r="D49" s="18"/>
      <c r="E49" s="21">
        <v>15000</v>
      </c>
      <c r="F49" s="19">
        <f t="shared" si="0"/>
        <v>-659500</v>
      </c>
    </row>
    <row r="50" spans="1:6" ht="14.25">
      <c r="A50" s="23"/>
      <c r="B50" s="17" t="s">
        <v>54</v>
      </c>
      <c r="C50" s="18"/>
      <c r="D50" s="18"/>
      <c r="E50" s="21">
        <v>4000</v>
      </c>
      <c r="F50" s="19">
        <f t="shared" si="0"/>
        <v>-663500</v>
      </c>
    </row>
    <row r="51" spans="1:6" ht="14.25">
      <c r="A51" s="23"/>
      <c r="B51" s="17" t="s">
        <v>55</v>
      </c>
      <c r="C51" s="18"/>
      <c r="D51" s="18"/>
      <c r="E51" s="21">
        <v>450000</v>
      </c>
      <c r="F51" s="19">
        <f t="shared" si="0"/>
        <v>-1113500</v>
      </c>
    </row>
    <row r="52" spans="1:6" ht="14.25">
      <c r="A52" s="23"/>
      <c r="B52" s="17" t="s">
        <v>56</v>
      </c>
      <c r="C52" s="24"/>
      <c r="D52" s="18">
        <v>1000000</v>
      </c>
      <c r="E52" s="24"/>
      <c r="F52" s="19">
        <f t="shared" si="0"/>
        <v>-113500</v>
      </c>
    </row>
    <row r="53" spans="1:6" ht="14.25">
      <c r="A53" s="23"/>
      <c r="B53" s="17" t="s">
        <v>57</v>
      </c>
      <c r="C53" s="24"/>
      <c r="D53" s="18">
        <v>200000</v>
      </c>
      <c r="E53" s="24"/>
      <c r="F53" s="19">
        <f t="shared" si="0"/>
        <v>86500</v>
      </c>
    </row>
    <row r="54" spans="1:6" ht="14.25">
      <c r="A54" s="23"/>
      <c r="B54" s="17" t="s">
        <v>58</v>
      </c>
      <c r="C54" s="24"/>
      <c r="D54" s="18">
        <v>2000000</v>
      </c>
      <c r="E54" s="21"/>
      <c r="F54" s="19">
        <f t="shared" si="0"/>
        <v>2086500</v>
      </c>
    </row>
    <row r="55" spans="1:6" ht="14.25">
      <c r="A55" s="23">
        <v>41971</v>
      </c>
      <c r="B55" s="17" t="s">
        <v>59</v>
      </c>
      <c r="C55" s="18">
        <v>200000</v>
      </c>
      <c r="D55" s="18"/>
      <c r="E55" s="21"/>
      <c r="F55" s="19">
        <f t="shared" si="0"/>
        <v>2286500</v>
      </c>
    </row>
    <row r="56" spans="1:6" ht="14.25">
      <c r="A56" s="23">
        <v>41973</v>
      </c>
      <c r="B56" s="25" t="s">
        <v>60</v>
      </c>
      <c r="C56" s="18"/>
      <c r="D56" s="18"/>
      <c r="E56" s="21">
        <v>56000</v>
      </c>
      <c r="F56" s="19">
        <f t="shared" si="0"/>
        <v>2230500</v>
      </c>
    </row>
    <row r="57" spans="1:6" ht="14.25">
      <c r="A57" s="23"/>
      <c r="B57" s="25" t="s">
        <v>61</v>
      </c>
      <c r="C57" s="24"/>
      <c r="D57" s="24"/>
      <c r="E57" s="24">
        <v>12000</v>
      </c>
      <c r="F57" s="19">
        <f t="shared" si="0"/>
        <v>2218500</v>
      </c>
    </row>
    <row r="58" spans="1:6" ht="14.25">
      <c r="A58" s="23"/>
      <c r="B58" s="25" t="s">
        <v>62</v>
      </c>
      <c r="C58" s="24"/>
      <c r="D58" s="24"/>
      <c r="E58" s="24">
        <v>20000</v>
      </c>
      <c r="F58" s="19">
        <f t="shared" si="0"/>
        <v>2198500</v>
      </c>
    </row>
    <row r="59" spans="1:6" ht="14.25">
      <c r="A59" s="23"/>
      <c r="B59" s="25" t="s">
        <v>63</v>
      </c>
      <c r="C59" s="24"/>
      <c r="D59" s="24"/>
      <c r="E59" s="26">
        <v>26000</v>
      </c>
      <c r="F59" s="19">
        <f t="shared" si="0"/>
        <v>2172500</v>
      </c>
    </row>
    <row r="60" spans="1:6" ht="14.25">
      <c r="A60" s="23"/>
      <c r="B60" s="25" t="s">
        <v>40</v>
      </c>
      <c r="C60" s="24"/>
      <c r="D60" s="24"/>
      <c r="E60" s="26">
        <v>450000</v>
      </c>
      <c r="F60" s="19">
        <f t="shared" si="0"/>
        <v>1722500</v>
      </c>
    </row>
    <row r="61" spans="1:6" ht="14.25">
      <c r="A61" s="27"/>
      <c r="B61" s="28" t="s">
        <v>64</v>
      </c>
      <c r="C61" s="29"/>
      <c r="D61" s="29"/>
      <c r="E61" s="30">
        <v>0</v>
      </c>
      <c r="F61" s="31">
        <f t="shared" si="0"/>
        <v>1722500</v>
      </c>
    </row>
    <row r="62" spans="1:6" ht="12.75">
      <c r="A62" s="32" t="s">
        <v>65</v>
      </c>
      <c r="B62" s="32"/>
      <c r="C62" s="33">
        <f>SUM(C5:C61)</f>
        <v>1000000</v>
      </c>
      <c r="D62" s="33">
        <f>SUM(D5:D61)</f>
        <v>5950000</v>
      </c>
      <c r="E62" s="34">
        <f>SUM(E5:E61)</f>
        <v>3852000</v>
      </c>
      <c r="F62" s="35">
        <f>F4+C63-E62</f>
        <v>1722500</v>
      </c>
    </row>
    <row r="63" spans="1:6" ht="12.75">
      <c r="A63" s="32"/>
      <c r="B63" s="32"/>
      <c r="C63" s="36">
        <f>C62+D62</f>
        <v>6950000</v>
      </c>
      <c r="D63" s="36"/>
      <c r="E63" s="34"/>
      <c r="F63" s="35"/>
    </row>
  </sheetData>
  <mergeCells count="7">
    <mergeCell ref="A1:F1"/>
    <mergeCell ref="C2:D2"/>
    <mergeCell ref="A4:E4"/>
    <mergeCell ref="A62:B63"/>
    <mergeCell ref="E62:E63"/>
    <mergeCell ref="F62:F63"/>
    <mergeCell ref="C63:D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2015-04-07T07:04:36Z</dcterms:created>
  <dcterms:modified xsi:type="dcterms:W3CDTF">2015-04-07T07:04:58Z</dcterms:modified>
  <cp:category/>
  <cp:version/>
  <cp:contentType/>
  <cp:contentStatus/>
</cp:coreProperties>
</file>