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5" windowWidth="1783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<sst xmlns="http://schemas.openxmlformats.org/spreadsheetml/2006/main" count="45" uniqueCount="45">
  <si>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BÁO CÁO THU CHI NỒI CHÁO HÀ TĨNH THÁNG 12/2014</t>
  </si>
  <si>
    <t>Ngày</t>
  </si>
  <si>
    <t>Chi tiết</t>
  </si>
  <si>
    <t>Thu</t>
  </si>
  <si>
    <t>Chi</t>
  </si>
  <si>
    <t>Tồn</t>
  </si>
  <si>
    <t>CMTX</t>
  </si>
  <si>
    <t>CMKTX</t>
  </si>
  <si>
    <t>Tồn tháng 11/2014</t>
  </si>
  <si>
    <t>Cà rốt 26k</t>
  </si>
  <si>
    <t>Hành, ngò 20k</t>
  </si>
  <si>
    <t>bù 64k</t>
  </si>
  <si>
    <t>mùng tơi 12k</t>
  </si>
  <si>
    <t>thịt 450k</t>
  </si>
  <si>
    <t>đậu nành 90k</t>
  </si>
  <si>
    <t>Bột súp 2 gói 8k</t>
  </si>
  <si>
    <t>Gạo 10kg (Ủng hộ)</t>
  </si>
  <si>
    <t> Đồng nghiệp TungShing CMTX T12 : 400,000đ.</t>
  </si>
  <si>
    <t>1. Anh Nguyễn Văn Kiên (ĐSQ tại Brazil) ủng hộ CMTX T12: 500.000đ</t>
  </si>
  <si>
    <t>2. Gia đình chị Nguyễn Thị Hằng (FB: Vinh Hang) ở TT Cẩm Xuyên, bạn chị Hương Đào, 500.000 VNĐ.</t>
  </si>
  <si>
    <t>3. Gia đình Búp Bông, 110.000 VNĐ</t>
  </si>
  <si>
    <t>Bù 64k</t>
  </si>
  <si>
    <t>Hành tím 15k</t>
  </si>
  <si>
    <t>Hành ngò 20k</t>
  </si>
  <si>
    <t>Thịt 450k</t>
  </si>
  <si>
    <t>Rau mùng tơi 16k</t>
  </si>
  <si>
    <t>Găng tay 27k</t>
  </si>
  <si>
    <t>Khẩu trang 50k</t>
  </si>
  <si>
    <t>Đổi Gas ngày 30/11: 340k</t>
  </si>
  <si>
    <t>FB Lê Bình ủng hộ NC Hà Tĩnh : 1.000.000 đ</t>
  </si>
  <si>
    <t>Bù 56k</t>
  </si>
  <si>
    <t>Cà rốt 22k</t>
  </si>
  <si>
    <t>Hành củ 15k</t>
  </si>
  <si>
    <t>Hành lá + ngò 25k</t>
  </si>
  <si>
    <t>Gạo 120k</t>
  </si>
  <si>
    <t>Đổi gas 288k</t>
  </si>
  <si>
    <t>Thịt: 450k</t>
  </si>
  <si>
    <t>Bù 64k</t>
  </si>
  <si>
    <t>Hành ngò 15k</t>
  </si>
  <si>
    <t>Cà rốt 12k</t>
  </si>
  <si>
    <t>Gạo 110k</t>
  </si>
  <si>
    <t>Thịt 450k</t>
  </si>
  <si>
    <t>Bột nêm 15k</t>
  </si>
  <si>
    <t>Rau mùng tơi 20k</t>
  </si>
  <si>
    <t>Tồn cuối tháng 12/2014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</si>
</sst>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yy;@"/>
    <numFmt numFmtId="165" formatCode="_(* #,##0_);_(* \(#,##0\);_(* &quot;-&quot;??_);_(@_)"/>
    <numFmt numFmtId="166" formatCode="[$-101042A]d\ mmmm\ yyyy;@"/>
  </numFmts>
  <fonts count="7">
    <font>
      <sz val="10"/>
      <name val="Arial"/>
      <family val="0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64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1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65" fontId="2" fillId="0" borderId="3" xfId="15" applyNumberFormat="1" applyFont="1" applyBorder="1" applyAlignment="1">
      <alignment horizontal="center" vertical="center"/>
    </xf>
    <xf numFmtId="165" fontId="2" fillId="0" borderId="4" xfId="15" applyNumberFormat="1" applyFont="1" applyBorder="1" applyAlignment="1">
      <alignment horizontal="center" vertical="center"/>
    </xf>
    <xf numFmtId="165" fontId="2" fillId="0" borderId="2" xfId="15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6" fontId="2" fillId="2" borderId="3" xfId="0" applyNumberFormat="1" applyFont="1" applyFill="1" applyBorder="1" applyAlignment="1">
      <alignment horizontal="center" vertical="center"/>
    </xf>
    <xf numFmtId="166" fontId="2" fillId="2" borderId="5" xfId="0" applyNumberFormat="1" applyFont="1" applyFill="1" applyBorder="1" applyAlignment="1">
      <alignment horizontal="center" vertical="center"/>
    </xf>
    <xf numFmtId="166" fontId="2" fillId="2" borderId="4" xfId="0" applyNumberFormat="1" applyFont="1" applyFill="1" applyBorder="1" applyAlignment="1">
      <alignment horizontal="center" vertical="center"/>
    </xf>
    <xf numFmtId="165" fontId="2" fillId="0" borderId="6" xfId="0" applyNumberFormat="1" applyFont="1" applyBorder="1" applyAlignment="1">
      <alignment vertical="center"/>
    </xf>
    <xf numFmtId="14" fontId="3" fillId="3" borderId="7" xfId="0" applyNumberFormat="1" applyFont="1" applyFill="1" applyBorder="1" applyAlignment="1" quotePrefix="1">
      <alignment horizontal="center" vertical="center"/>
    </xf>
    <xf numFmtId="0" fontId="4" fillId="0" borderId="7" xfId="0" applyFont="1" applyBorder="1" applyAlignment="1">
      <alignment wrapText="1"/>
    </xf>
    <xf numFmtId="165" fontId="0" fillId="3" borderId="7" xfId="15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vertical="center"/>
    </xf>
    <xf numFmtId="14" fontId="3" fillId="3" borderId="8" xfId="0" applyNumberFormat="1" applyFont="1" applyFill="1" applyBorder="1" applyAlignment="1" quotePrefix="1">
      <alignment horizontal="center" vertical="center"/>
    </xf>
    <xf numFmtId="0" fontId="4" fillId="0" borderId="8" xfId="0" applyFont="1" applyBorder="1" applyAlignment="1">
      <alignment wrapText="1"/>
    </xf>
    <xf numFmtId="165" fontId="0" fillId="3" borderId="8" xfId="15" applyNumberFormat="1" applyFont="1" applyFill="1" applyBorder="1" applyAlignment="1">
      <alignment horizontal="center" vertical="center"/>
    </xf>
    <xf numFmtId="165" fontId="5" fillId="0" borderId="8" xfId="0" applyNumberFormat="1" applyFont="1" applyBorder="1" applyAlignment="1">
      <alignment vertical="center"/>
    </xf>
    <xf numFmtId="14" fontId="0" fillId="3" borderId="8" xfId="0" applyNumberFormat="1" applyFont="1" applyFill="1" applyBorder="1" applyAlignment="1">
      <alignment horizontal="left" vertical="center"/>
    </xf>
    <xf numFmtId="14" fontId="0" fillId="3" borderId="8" xfId="0" applyNumberFormat="1" applyFont="1" applyFill="1" applyBorder="1" applyAlignment="1" quotePrefix="1">
      <alignment horizontal="left" vertical="center"/>
    </xf>
    <xf numFmtId="165" fontId="3" fillId="0" borderId="8" xfId="15" applyNumberFormat="1" applyFont="1" applyBorder="1" applyAlignment="1">
      <alignment vertical="center"/>
    </xf>
    <xf numFmtId="0" fontId="4" fillId="0" borderId="8" xfId="0" applyFont="1" applyBorder="1" applyAlignment="1">
      <alignment/>
    </xf>
    <xf numFmtId="14" fontId="3" fillId="3" borderId="8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wrapText="1"/>
    </xf>
    <xf numFmtId="0" fontId="4" fillId="0" borderId="0" xfId="0" applyFont="1" applyAlignment="1">
      <alignment/>
    </xf>
    <xf numFmtId="14" fontId="3" fillId="3" borderId="9" xfId="0" applyNumberFormat="1" applyFont="1" applyFill="1" applyBorder="1" applyAlignment="1" quotePrefix="1">
      <alignment horizontal="center" vertical="center"/>
    </xf>
    <xf numFmtId="0" fontId="4" fillId="0" borderId="9" xfId="0" applyFont="1" applyBorder="1" applyAlignment="1">
      <alignment/>
    </xf>
    <xf numFmtId="165" fontId="0" fillId="3" borderId="9" xfId="15" applyNumberFormat="1" applyFont="1" applyFill="1" applyBorder="1" applyAlignment="1">
      <alignment horizontal="center" vertical="center"/>
    </xf>
    <xf numFmtId="165" fontId="3" fillId="0" borderId="9" xfId="15" applyNumberFormat="1" applyFont="1" applyBorder="1" applyAlignment="1">
      <alignment vertical="center"/>
    </xf>
    <xf numFmtId="164" fontId="1" fillId="0" borderId="2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vertical="center" wrapText="1"/>
    </xf>
    <xf numFmtId="165" fontId="6" fillId="0" borderId="2" xfId="15" applyNumberFormat="1" applyFont="1" applyBorder="1" applyAlignment="1">
      <alignment vertical="center"/>
    </xf>
    <xf numFmtId="165" fontId="6" fillId="0" borderId="2" xfId="15" applyNumberFormat="1" applyFont="1" applyBorder="1" applyAlignment="1">
      <alignment horizontal="center" vertical="center"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11.57421875" style="37" customWidth="1"/>
    <col min="2" max="2" width="29.28125" style="38" customWidth="1"/>
    <col min="3" max="3" width="15.140625" style="2" customWidth="1"/>
    <col min="4" max="4" width="14.8515625" style="2" customWidth="1"/>
    <col min="5" max="5" width="13.7109375" style="2" customWidth="1"/>
    <col min="6" max="6" width="15.57421875" style="2" customWidth="1"/>
    <col min="7" max="16384" width="9.140625" style="2" customWidth="1"/>
  </cols>
  <sheetData>
    <row r="1" spans="1:6" ht="29.25" customHeight="1">
      <c r="A1" s="1" t="s">
        <v>0</v>
      </c>
      <c r="B1" s="1"/>
      <c r="C1" s="1"/>
      <c r="D1" s="1"/>
      <c r="E1" s="1"/>
      <c r="F1" s="1"/>
    </row>
    <row r="2" spans="1:6" ht="23.25" customHeight="1">
      <c r="A2" s="3" t="s">
        <v>1</v>
      </c>
      <c r="B2" s="4" t="s">
        <v>2</v>
      </c>
      <c r="C2" s="5" t="s">
        <v>3</v>
      </c>
      <c r="D2" s="6"/>
      <c r="E2" s="7" t="s">
        <v>4</v>
      </c>
      <c r="F2" s="8" t="s">
        <v>5</v>
      </c>
    </row>
    <row r="3" spans="1:6" ht="21" customHeight="1">
      <c r="A3" s="3"/>
      <c r="B3" s="4"/>
      <c r="C3" s="7" t="s">
        <v>6</v>
      </c>
      <c r="D3" s="7" t="s">
        <v>7</v>
      </c>
      <c r="E3" s="7"/>
      <c r="F3" s="9"/>
    </row>
    <row r="4" spans="1:6" ht="18.75" customHeight="1">
      <c r="A4" s="10" t="s">
        <v>8</v>
      </c>
      <c r="B4" s="11"/>
      <c r="C4" s="11"/>
      <c r="D4" s="11"/>
      <c r="E4" s="12"/>
      <c r="F4" s="13">
        <v>1722500</v>
      </c>
    </row>
    <row r="5" spans="1:6" ht="19.5" customHeight="1">
      <c r="A5" s="14">
        <v>42345</v>
      </c>
      <c r="B5" s="15" t="s">
        <v>9</v>
      </c>
      <c r="C5" s="16"/>
      <c r="D5" s="16"/>
      <c r="E5" s="16">
        <v>26000</v>
      </c>
      <c r="F5" s="17">
        <f>F4+C5+D5-E5</f>
        <v>1696500</v>
      </c>
    </row>
    <row r="6" spans="1:6" ht="19.5" customHeight="1">
      <c r="A6" s="18"/>
      <c r="B6" s="19" t="s">
        <v>10</v>
      </c>
      <c r="C6" s="20"/>
      <c r="D6" s="20"/>
      <c r="E6" s="20">
        <v>20000</v>
      </c>
      <c r="F6" s="21">
        <f aca="true" t="shared" si="0" ref="F6:F39">F5+C6+D6-E6</f>
        <v>1676500</v>
      </c>
    </row>
    <row r="7" spans="1:6" ht="19.5" customHeight="1">
      <c r="A7" s="22"/>
      <c r="B7" s="19" t="s">
        <v>11</v>
      </c>
      <c r="C7" s="20"/>
      <c r="D7" s="20"/>
      <c r="E7" s="20">
        <v>64000</v>
      </c>
      <c r="F7" s="21">
        <f t="shared" si="0"/>
        <v>1612500</v>
      </c>
    </row>
    <row r="8" spans="1:6" ht="19.5" customHeight="1">
      <c r="A8" s="23"/>
      <c r="B8" s="19" t="s">
        <v>12</v>
      </c>
      <c r="C8" s="24"/>
      <c r="D8" s="24"/>
      <c r="E8" s="20">
        <v>12000</v>
      </c>
      <c r="F8" s="21">
        <f t="shared" si="0"/>
        <v>1600500</v>
      </c>
    </row>
    <row r="9" spans="1:6" ht="19.5" customHeight="1">
      <c r="A9" s="23"/>
      <c r="B9" s="19" t="s">
        <v>13</v>
      </c>
      <c r="C9" s="24"/>
      <c r="D9" s="24"/>
      <c r="E9" s="20">
        <v>450000</v>
      </c>
      <c r="F9" s="21">
        <f t="shared" si="0"/>
        <v>1150500</v>
      </c>
    </row>
    <row r="10" spans="1:6" ht="19.5" customHeight="1">
      <c r="A10" s="23"/>
      <c r="B10" s="19" t="s">
        <v>14</v>
      </c>
      <c r="C10" s="24"/>
      <c r="D10" s="24"/>
      <c r="E10" s="20">
        <v>90000</v>
      </c>
      <c r="F10" s="21">
        <f t="shared" si="0"/>
        <v>1060500</v>
      </c>
    </row>
    <row r="11" spans="1:6" ht="19.5" customHeight="1">
      <c r="A11" s="23"/>
      <c r="B11" s="19" t="s">
        <v>15</v>
      </c>
      <c r="C11" s="24"/>
      <c r="D11" s="24"/>
      <c r="E11" s="24">
        <v>8000</v>
      </c>
      <c r="F11" s="21">
        <f t="shared" si="0"/>
        <v>1052500</v>
      </c>
    </row>
    <row r="12" spans="1:6" ht="19.5" customHeight="1">
      <c r="A12" s="23"/>
      <c r="B12" s="19" t="s">
        <v>16</v>
      </c>
      <c r="C12" s="24"/>
      <c r="D12" s="24"/>
      <c r="E12" s="24"/>
      <c r="F12" s="21">
        <f t="shared" si="0"/>
        <v>1052500</v>
      </c>
    </row>
    <row r="13" spans="1:6" ht="19.5" customHeight="1">
      <c r="A13" s="23">
        <v>42348</v>
      </c>
      <c r="B13" s="25" t="s">
        <v>17</v>
      </c>
      <c r="C13" s="24">
        <v>400000</v>
      </c>
      <c r="D13" s="24"/>
      <c r="E13" s="24"/>
      <c r="F13" s="21">
        <f t="shared" si="0"/>
        <v>1452500</v>
      </c>
    </row>
    <row r="14" spans="1:6" ht="24">
      <c r="A14" s="26">
        <v>42352</v>
      </c>
      <c r="B14" s="19" t="s">
        <v>18</v>
      </c>
      <c r="C14" s="20">
        <v>500000</v>
      </c>
      <c r="D14" s="20"/>
      <c r="E14" s="24"/>
      <c r="F14" s="21">
        <f t="shared" si="0"/>
        <v>1952500</v>
      </c>
    </row>
    <row r="15" spans="1:6" ht="36">
      <c r="A15" s="18"/>
      <c r="B15" s="19" t="s">
        <v>19</v>
      </c>
      <c r="C15" s="20"/>
      <c r="D15" s="20">
        <v>500000</v>
      </c>
      <c r="E15" s="24"/>
      <c r="F15" s="21">
        <f t="shared" si="0"/>
        <v>2452500</v>
      </c>
    </row>
    <row r="16" spans="1:6" ht="24">
      <c r="A16" s="18"/>
      <c r="B16" s="19" t="s">
        <v>20</v>
      </c>
      <c r="C16" s="20"/>
      <c r="D16" s="20">
        <v>110000</v>
      </c>
      <c r="E16" s="24"/>
      <c r="F16" s="21">
        <f t="shared" si="0"/>
        <v>2562500</v>
      </c>
    </row>
    <row r="17" spans="1:6" ht="19.5" customHeight="1">
      <c r="A17" s="26"/>
      <c r="B17" s="25" t="s">
        <v>21</v>
      </c>
      <c r="C17" s="20"/>
      <c r="D17" s="20"/>
      <c r="E17" s="24">
        <v>64000</v>
      </c>
      <c r="F17" s="21">
        <f t="shared" si="0"/>
        <v>2498500</v>
      </c>
    </row>
    <row r="18" spans="1:6" ht="19.5" customHeight="1">
      <c r="A18" s="18"/>
      <c r="B18" s="25" t="s">
        <v>22</v>
      </c>
      <c r="C18" s="20"/>
      <c r="D18" s="20"/>
      <c r="E18" s="20">
        <v>15000</v>
      </c>
      <c r="F18" s="21">
        <f t="shared" si="0"/>
        <v>2483500</v>
      </c>
    </row>
    <row r="19" spans="1:6" ht="19.5" customHeight="1">
      <c r="A19" s="22"/>
      <c r="B19" s="25" t="s">
        <v>23</v>
      </c>
      <c r="C19" s="20"/>
      <c r="D19" s="20"/>
      <c r="E19" s="20">
        <v>20000</v>
      </c>
      <c r="F19" s="21">
        <f t="shared" si="0"/>
        <v>2463500</v>
      </c>
    </row>
    <row r="20" spans="1:6" ht="19.5" customHeight="1">
      <c r="A20" s="22"/>
      <c r="B20" s="25" t="s">
        <v>24</v>
      </c>
      <c r="C20" s="20"/>
      <c r="D20" s="20"/>
      <c r="E20" s="20">
        <v>450000</v>
      </c>
      <c r="F20" s="21">
        <f t="shared" si="0"/>
        <v>2013500</v>
      </c>
    </row>
    <row r="21" spans="1:6" ht="19.5" customHeight="1">
      <c r="A21" s="22"/>
      <c r="B21" s="25" t="s">
        <v>25</v>
      </c>
      <c r="C21" s="20"/>
      <c r="D21" s="20"/>
      <c r="E21" s="20">
        <v>16000</v>
      </c>
      <c r="F21" s="21">
        <f t="shared" si="0"/>
        <v>1997500</v>
      </c>
    </row>
    <row r="22" spans="1:6" ht="19.5" customHeight="1">
      <c r="A22" s="23"/>
      <c r="B22" s="25" t="s">
        <v>26</v>
      </c>
      <c r="C22" s="20"/>
      <c r="D22" s="20"/>
      <c r="E22" s="20">
        <v>27000</v>
      </c>
      <c r="F22" s="21">
        <f t="shared" si="0"/>
        <v>1970500</v>
      </c>
    </row>
    <row r="23" spans="1:6" ht="19.5" customHeight="1">
      <c r="A23" s="22"/>
      <c r="B23" s="25" t="s">
        <v>27</v>
      </c>
      <c r="C23" s="20"/>
      <c r="D23" s="20"/>
      <c r="E23" s="20">
        <v>50000</v>
      </c>
      <c r="F23" s="21">
        <f t="shared" si="0"/>
        <v>1920500</v>
      </c>
    </row>
    <row r="24" spans="1:6" ht="19.5" customHeight="1">
      <c r="A24" s="22"/>
      <c r="B24" s="25" t="s">
        <v>28</v>
      </c>
      <c r="C24" s="20"/>
      <c r="D24" s="20"/>
      <c r="E24" s="20">
        <v>340000</v>
      </c>
      <c r="F24" s="21">
        <f t="shared" si="0"/>
        <v>1580500</v>
      </c>
    </row>
    <row r="25" spans="1:6" ht="24">
      <c r="A25" s="18">
        <v>42353</v>
      </c>
      <c r="B25" s="27" t="s">
        <v>29</v>
      </c>
      <c r="C25" s="20"/>
      <c r="D25" s="20">
        <v>1000000</v>
      </c>
      <c r="E25" s="24"/>
      <c r="F25" s="21">
        <f t="shared" si="0"/>
        <v>2580500</v>
      </c>
    </row>
    <row r="26" spans="1:6" ht="14.25">
      <c r="A26" s="18">
        <v>42359</v>
      </c>
      <c r="B26" s="28" t="s">
        <v>30</v>
      </c>
      <c r="C26" s="20"/>
      <c r="D26" s="20"/>
      <c r="E26" s="24">
        <v>56000</v>
      </c>
      <c r="F26" s="21">
        <f t="shared" si="0"/>
        <v>2524500</v>
      </c>
    </row>
    <row r="27" spans="1:6" ht="14.25">
      <c r="A27" s="18"/>
      <c r="B27" s="28" t="s">
        <v>31</v>
      </c>
      <c r="C27" s="20"/>
      <c r="D27" s="20"/>
      <c r="E27" s="24">
        <v>22000</v>
      </c>
      <c r="F27" s="21">
        <f t="shared" si="0"/>
        <v>2502500</v>
      </c>
    </row>
    <row r="28" spans="1:6" ht="14.25">
      <c r="A28" s="18"/>
      <c r="B28" s="28" t="s">
        <v>32</v>
      </c>
      <c r="C28" s="20"/>
      <c r="D28" s="20"/>
      <c r="E28" s="24">
        <v>15000</v>
      </c>
      <c r="F28" s="21">
        <f t="shared" si="0"/>
        <v>2487500</v>
      </c>
    </row>
    <row r="29" spans="1:6" ht="14.25">
      <c r="A29" s="18"/>
      <c r="B29" s="28" t="s">
        <v>33</v>
      </c>
      <c r="C29" s="20"/>
      <c r="D29" s="20"/>
      <c r="E29" s="24">
        <v>25000</v>
      </c>
      <c r="F29" s="21">
        <f t="shared" si="0"/>
        <v>2462500</v>
      </c>
    </row>
    <row r="30" spans="1:6" ht="14.25">
      <c r="A30" s="18"/>
      <c r="B30" s="28" t="s">
        <v>34</v>
      </c>
      <c r="C30" s="20"/>
      <c r="D30" s="20"/>
      <c r="E30" s="24">
        <v>120000</v>
      </c>
      <c r="F30" s="21">
        <f t="shared" si="0"/>
        <v>2342500</v>
      </c>
    </row>
    <row r="31" spans="1:6" ht="14.25">
      <c r="A31" s="18"/>
      <c r="B31" s="28" t="s">
        <v>35</v>
      </c>
      <c r="C31" s="20"/>
      <c r="D31" s="20"/>
      <c r="E31" s="24">
        <v>288000</v>
      </c>
      <c r="F31" s="21">
        <f t="shared" si="0"/>
        <v>2054500</v>
      </c>
    </row>
    <row r="32" spans="1:6" ht="14.25">
      <c r="A32" s="18"/>
      <c r="B32" s="28" t="s">
        <v>36</v>
      </c>
      <c r="C32" s="20"/>
      <c r="D32" s="20"/>
      <c r="E32" s="24">
        <v>450000</v>
      </c>
      <c r="F32" s="21">
        <f t="shared" si="0"/>
        <v>1604500</v>
      </c>
    </row>
    <row r="33" spans="1:6" ht="19.5" customHeight="1">
      <c r="A33" s="18">
        <v>42366</v>
      </c>
      <c r="B33" s="25" t="s">
        <v>37</v>
      </c>
      <c r="C33" s="20"/>
      <c r="D33" s="20"/>
      <c r="E33" s="24">
        <v>64000</v>
      </c>
      <c r="F33" s="21">
        <f t="shared" si="0"/>
        <v>1540500</v>
      </c>
    </row>
    <row r="34" spans="1:6" ht="19.5" customHeight="1">
      <c r="A34" s="18"/>
      <c r="B34" s="25" t="s">
        <v>38</v>
      </c>
      <c r="C34" s="20"/>
      <c r="D34" s="20"/>
      <c r="E34" s="24">
        <v>15000</v>
      </c>
      <c r="F34" s="21">
        <f t="shared" si="0"/>
        <v>1525500</v>
      </c>
    </row>
    <row r="35" spans="1:6" ht="19.5" customHeight="1">
      <c r="A35" s="18"/>
      <c r="B35" s="25" t="s">
        <v>39</v>
      </c>
      <c r="C35" s="20"/>
      <c r="D35" s="20"/>
      <c r="E35" s="24">
        <v>12000</v>
      </c>
      <c r="F35" s="21">
        <f t="shared" si="0"/>
        <v>1513500</v>
      </c>
    </row>
    <row r="36" spans="1:6" ht="19.5" customHeight="1">
      <c r="A36" s="18"/>
      <c r="B36" s="25" t="s">
        <v>40</v>
      </c>
      <c r="C36" s="20"/>
      <c r="D36" s="20"/>
      <c r="E36" s="24">
        <v>110000</v>
      </c>
      <c r="F36" s="21">
        <f t="shared" si="0"/>
        <v>1403500</v>
      </c>
    </row>
    <row r="37" spans="1:6" ht="19.5" customHeight="1">
      <c r="A37" s="18"/>
      <c r="B37" s="25" t="s">
        <v>41</v>
      </c>
      <c r="C37" s="20"/>
      <c r="D37" s="20"/>
      <c r="E37" s="24">
        <v>450000</v>
      </c>
      <c r="F37" s="21">
        <f t="shared" si="0"/>
        <v>953500</v>
      </c>
    </row>
    <row r="38" spans="1:6" ht="19.5" customHeight="1">
      <c r="A38" s="18"/>
      <c r="B38" s="25" t="s">
        <v>42</v>
      </c>
      <c r="C38" s="20"/>
      <c r="D38" s="20"/>
      <c r="E38" s="24">
        <v>15000</v>
      </c>
      <c r="F38" s="21">
        <f t="shared" si="0"/>
        <v>938500</v>
      </c>
    </row>
    <row r="39" spans="1:6" ht="19.5" customHeight="1">
      <c r="A39" s="29"/>
      <c r="B39" s="30" t="s">
        <v>43</v>
      </c>
      <c r="C39" s="31"/>
      <c r="D39" s="31"/>
      <c r="E39" s="32">
        <v>20000</v>
      </c>
      <c r="F39" s="21">
        <f t="shared" si="0"/>
        <v>918500</v>
      </c>
    </row>
    <row r="40" spans="1:6" ht="19.5" customHeight="1">
      <c r="A40" s="33" t="s">
        <v>44</v>
      </c>
      <c r="B40" s="34"/>
      <c r="C40" s="35">
        <f>SUM(C5:C39)</f>
        <v>900000</v>
      </c>
      <c r="D40" s="35">
        <f>SUM(D5:D39)</f>
        <v>1610000</v>
      </c>
      <c r="E40" s="36">
        <f>SUM(E5:E39)</f>
        <v>3314000</v>
      </c>
      <c r="F40" s="9">
        <f>F4+C41-E40</f>
        <v>918500</v>
      </c>
    </row>
    <row r="41" spans="1:6" ht="19.5" customHeight="1">
      <c r="A41" s="33"/>
      <c r="B41" s="34"/>
      <c r="C41" s="35">
        <f>C40+D40</f>
        <v>2510000</v>
      </c>
      <c r="D41" s="35"/>
      <c r="E41" s="36"/>
      <c r="F41" s="9"/>
    </row>
    <row r="42" ht="12.75">
      <c r="E42" s="39"/>
    </row>
  </sheetData>
  <mergeCells count="3">
    <mergeCell ref="A1:F1"/>
    <mergeCell ref="C2:D2"/>
    <mergeCell ref="A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99VongThi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GCafe</dc:creator>
  <cp:keywords/>
  <dc:description/>
  <cp:lastModifiedBy>GCafe</cp:lastModifiedBy>
  <dcterms:created xsi:type="dcterms:W3CDTF">2015-04-07T07:05:03Z</dcterms:created>
  <dcterms:modified xsi:type="dcterms:W3CDTF">2015-04-07T07:05:11Z</dcterms:modified>
  <cp:category/>
  <cp:version/>
  <cp:contentType/>
  <cp:contentStatus/>
</cp:coreProperties>
</file>